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checkCompatibility="1" autoCompressPictures="0"/>
  <bookViews>
    <workbookView xWindow="-20" yWindow="0" windowWidth="28800" windowHeight="17480" tabRatio="500"/>
  </bookViews>
  <sheets>
    <sheet name="Inter  JW Speed" sheetId="5" r:id="rId1"/>
    <sheet name="Inter  JM Speed" sheetId="6" r:id="rId2"/>
    <sheet name="Inter  YM Speed" sheetId="7" r:id="rId3"/>
    <sheet name="Inter  SW Speed" sheetId="8" r:id="rId4"/>
    <sheet name="Inter  SM Speed" sheetId="9" r:id="rId5"/>
    <sheet name="Inter Pair" sheetId="14" r:id="rId6"/>
    <sheet name="Inter JM Classic" sheetId="13" r:id="rId7"/>
    <sheet name="Inter JW Classic" sheetId="15" r:id="rId8"/>
    <sheet name="Inter YM Classic" sheetId="12" r:id="rId9"/>
    <sheet name="Iner SW Classic" sheetId="11" r:id="rId10"/>
    <sheet name="Inter SM Classic" sheetId="2" r:id="rId11"/>
    <sheet name="I W Slide" sheetId="16" r:id="rId12"/>
    <sheet name="Inter M Slide" sheetId="1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4" hidden="1">'Inter  SM Speed'!$A$5:$G$31</definedName>
    <definedName name="_xlnm._FilterDatabase" localSheetId="10" hidden="1">'Inter SM Classic'!$A$5:$K$32</definedName>
    <definedName name="FinalQua" localSheetId="12">[1]半决赛!$E$21</definedName>
    <definedName name="FinalQua">[2]半决赛!$E$21</definedName>
    <definedName name="JudgeNum" localSheetId="11">[2]资格赛!$M$2</definedName>
    <definedName name="JudgeNum" localSheetId="12">[1]资格赛!$M$2</definedName>
    <definedName name="JudgeNum">[3]分值录入表!$D$1</definedName>
    <definedName name="Penalty" localSheetId="1">[5]初赛!$I$2</definedName>
    <definedName name="Penalty" localSheetId="4">[4]初赛!$I$2</definedName>
    <definedName name="Penalty" localSheetId="3">[6]初赛!$I$2</definedName>
    <definedName name="Penalty" localSheetId="2">[7]初赛!$I$2</definedName>
    <definedName name="Penalty">[8]初赛!$I$2</definedName>
    <definedName name="_xlnm.Print_Titles" localSheetId="11">'I W Slide'!$1:$5</definedName>
    <definedName name="_xlnm.Print_Titles" localSheetId="12">'Inter M Slide'!$1:$5</definedName>
    <definedName name="_xlnm.Print_Titles" localSheetId="10">'Inter SM Classic'!$1:$6</definedName>
    <definedName name="Quantity" localSheetId="12">[1]资格赛排名!$C$5</definedName>
    <definedName name="Quantity">[2]资格赛排名!$C$5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5" l="1"/>
  <c r="H12" i="15"/>
  <c r="G12" i="15"/>
  <c r="F12" i="15"/>
  <c r="E12" i="15"/>
  <c r="D12" i="15"/>
  <c r="C12" i="15"/>
  <c r="B12" i="15"/>
  <c r="A12" i="15"/>
  <c r="I11" i="15"/>
  <c r="H11" i="15"/>
  <c r="G11" i="15"/>
  <c r="F11" i="15"/>
  <c r="E11" i="15"/>
  <c r="D11" i="15"/>
  <c r="C11" i="15"/>
  <c r="B11" i="15"/>
  <c r="A11" i="15"/>
  <c r="I10" i="15"/>
  <c r="H10" i="15"/>
  <c r="G10" i="15"/>
  <c r="F10" i="15"/>
  <c r="E10" i="15"/>
  <c r="D10" i="15"/>
  <c r="C10" i="15"/>
  <c r="B10" i="15"/>
  <c r="A10" i="15"/>
  <c r="I9" i="15"/>
  <c r="H9" i="15"/>
  <c r="G9" i="15"/>
  <c r="F9" i="15"/>
  <c r="E9" i="15"/>
  <c r="D9" i="15"/>
  <c r="C9" i="15"/>
  <c r="B9" i="15"/>
  <c r="A9" i="15"/>
  <c r="I8" i="15"/>
  <c r="H8" i="15"/>
  <c r="G8" i="15"/>
  <c r="F8" i="15"/>
  <c r="E8" i="15"/>
  <c r="D8" i="15"/>
  <c r="C8" i="15"/>
  <c r="B8" i="15"/>
  <c r="A8" i="15"/>
  <c r="I7" i="15"/>
  <c r="H7" i="15"/>
  <c r="G7" i="15"/>
  <c r="F7" i="15"/>
  <c r="E7" i="15"/>
  <c r="D7" i="15"/>
  <c r="C7" i="15"/>
  <c r="B7" i="15"/>
  <c r="A7" i="15"/>
  <c r="K10" i="14"/>
  <c r="J10" i="14"/>
  <c r="I10" i="14"/>
  <c r="H10" i="14"/>
  <c r="G10" i="14"/>
  <c r="F10" i="14"/>
  <c r="E10" i="14"/>
  <c r="D10" i="14"/>
  <c r="C10" i="14"/>
  <c r="B10" i="14"/>
  <c r="A10" i="14"/>
  <c r="K9" i="14"/>
  <c r="J9" i="14"/>
  <c r="I9" i="14"/>
  <c r="H9" i="14"/>
  <c r="G9" i="14"/>
  <c r="F9" i="14"/>
  <c r="E9" i="14"/>
  <c r="D9" i="14"/>
  <c r="C9" i="14"/>
  <c r="B9" i="14"/>
  <c r="A9" i="14"/>
  <c r="K8" i="14"/>
  <c r="J8" i="14"/>
  <c r="I8" i="14"/>
  <c r="H8" i="14"/>
  <c r="G8" i="14"/>
  <c r="F8" i="14"/>
  <c r="E8" i="14"/>
  <c r="D8" i="14"/>
  <c r="C8" i="14"/>
  <c r="B8" i="14"/>
  <c r="A8" i="14"/>
  <c r="K7" i="14"/>
  <c r="J7" i="14"/>
  <c r="I7" i="14"/>
  <c r="H7" i="14"/>
  <c r="G7" i="14"/>
  <c r="F7" i="14"/>
  <c r="E7" i="14"/>
  <c r="D7" i="14"/>
  <c r="C7" i="14"/>
  <c r="B7" i="14"/>
  <c r="A7" i="14"/>
  <c r="K17" i="13"/>
  <c r="J17" i="13"/>
  <c r="I17" i="13"/>
  <c r="H17" i="13"/>
  <c r="G17" i="13"/>
  <c r="F17" i="13"/>
  <c r="E17" i="13"/>
  <c r="D17" i="13"/>
  <c r="C17" i="13"/>
  <c r="B17" i="13"/>
  <c r="A17" i="13"/>
  <c r="K16" i="13"/>
  <c r="J16" i="13"/>
  <c r="I16" i="13"/>
  <c r="H16" i="13"/>
  <c r="G16" i="13"/>
  <c r="F16" i="13"/>
  <c r="E16" i="13"/>
  <c r="D16" i="13"/>
  <c r="C16" i="13"/>
  <c r="B16" i="13"/>
  <c r="A16" i="13"/>
  <c r="K15" i="13"/>
  <c r="J15" i="13"/>
  <c r="I15" i="13"/>
  <c r="H15" i="13"/>
  <c r="G15" i="13"/>
  <c r="F15" i="13"/>
  <c r="E15" i="13"/>
  <c r="D15" i="13"/>
  <c r="C15" i="13"/>
  <c r="B15" i="13"/>
  <c r="A15" i="13"/>
  <c r="K14" i="13"/>
  <c r="J14" i="13"/>
  <c r="I14" i="13"/>
  <c r="H14" i="13"/>
  <c r="G14" i="13"/>
  <c r="F14" i="13"/>
  <c r="E14" i="13"/>
  <c r="D14" i="13"/>
  <c r="C14" i="13"/>
  <c r="B14" i="13"/>
  <c r="A14" i="13"/>
  <c r="K13" i="13"/>
  <c r="J13" i="13"/>
  <c r="I13" i="13"/>
  <c r="H13" i="13"/>
  <c r="G13" i="13"/>
  <c r="F13" i="13"/>
  <c r="E13" i="13"/>
  <c r="D13" i="13"/>
  <c r="C13" i="13"/>
  <c r="B13" i="13"/>
  <c r="A13" i="13"/>
  <c r="K12" i="13"/>
  <c r="J12" i="13"/>
  <c r="I12" i="13"/>
  <c r="H12" i="13"/>
  <c r="G12" i="13"/>
  <c r="F12" i="13"/>
  <c r="E12" i="13"/>
  <c r="D12" i="13"/>
  <c r="C12" i="13"/>
  <c r="B12" i="13"/>
  <c r="A12" i="13"/>
  <c r="K11" i="13"/>
  <c r="J11" i="13"/>
  <c r="I11" i="13"/>
  <c r="H11" i="13"/>
  <c r="G11" i="13"/>
  <c r="F11" i="13"/>
  <c r="E11" i="13"/>
  <c r="D11" i="13"/>
  <c r="C11" i="13"/>
  <c r="B11" i="13"/>
  <c r="A11" i="13"/>
  <c r="K10" i="13"/>
  <c r="J10" i="13"/>
  <c r="I10" i="13"/>
  <c r="H10" i="13"/>
  <c r="G10" i="13"/>
  <c r="F10" i="13"/>
  <c r="E10" i="13"/>
  <c r="D10" i="13"/>
  <c r="C10" i="13"/>
  <c r="B10" i="13"/>
  <c r="A10" i="13"/>
  <c r="K9" i="13"/>
  <c r="J9" i="13"/>
  <c r="I9" i="13"/>
  <c r="H9" i="13"/>
  <c r="G9" i="13"/>
  <c r="F9" i="13"/>
  <c r="E9" i="13"/>
  <c r="D9" i="13"/>
  <c r="C9" i="13"/>
  <c r="B9" i="13"/>
  <c r="A9" i="13"/>
  <c r="K8" i="13"/>
  <c r="J8" i="13"/>
  <c r="I8" i="13"/>
  <c r="H8" i="13"/>
  <c r="G8" i="13"/>
  <c r="F8" i="13"/>
  <c r="E8" i="13"/>
  <c r="D8" i="13"/>
  <c r="C8" i="13"/>
  <c r="B8" i="13"/>
  <c r="A8" i="13"/>
  <c r="K7" i="13"/>
  <c r="J7" i="13"/>
  <c r="I7" i="13"/>
  <c r="H7" i="13"/>
  <c r="G7" i="13"/>
  <c r="F7" i="13"/>
  <c r="E7" i="13"/>
  <c r="D7" i="13"/>
  <c r="C7" i="13"/>
  <c r="B7" i="13"/>
  <c r="A7" i="13"/>
  <c r="I9" i="12"/>
  <c r="H9" i="12"/>
  <c r="G9" i="12"/>
  <c r="F9" i="12"/>
  <c r="E9" i="12"/>
  <c r="D9" i="12"/>
  <c r="C9" i="12"/>
  <c r="B9" i="12"/>
  <c r="A9" i="12"/>
  <c r="I8" i="12"/>
  <c r="H8" i="12"/>
  <c r="G8" i="12"/>
  <c r="F8" i="12"/>
  <c r="E8" i="12"/>
  <c r="D8" i="12"/>
  <c r="C8" i="12"/>
  <c r="B8" i="12"/>
  <c r="A8" i="12"/>
  <c r="I7" i="12"/>
  <c r="H7" i="12"/>
  <c r="G7" i="12"/>
  <c r="F7" i="12"/>
  <c r="E7" i="12"/>
  <c r="D7" i="12"/>
  <c r="C7" i="12"/>
  <c r="B7" i="12"/>
  <c r="A7" i="12"/>
  <c r="I12" i="11"/>
  <c r="H12" i="11"/>
  <c r="G12" i="11"/>
  <c r="F12" i="11"/>
  <c r="E12" i="11"/>
  <c r="D12" i="11"/>
  <c r="C12" i="11"/>
  <c r="B12" i="11"/>
  <c r="A12" i="11"/>
  <c r="I11" i="11"/>
  <c r="H11" i="11"/>
  <c r="G11" i="11"/>
  <c r="F11" i="11"/>
  <c r="E11" i="11"/>
  <c r="D11" i="11"/>
  <c r="C11" i="11"/>
  <c r="B11" i="11"/>
  <c r="A11" i="11"/>
  <c r="I10" i="11"/>
  <c r="H10" i="11"/>
  <c r="G10" i="11"/>
  <c r="F10" i="11"/>
  <c r="E10" i="11"/>
  <c r="D10" i="11"/>
  <c r="C10" i="11"/>
  <c r="B10" i="11"/>
  <c r="A10" i="11"/>
  <c r="I9" i="11"/>
  <c r="H9" i="11"/>
  <c r="G9" i="11"/>
  <c r="F9" i="11"/>
  <c r="E9" i="11"/>
  <c r="D9" i="11"/>
  <c r="C9" i="11"/>
  <c r="B9" i="11"/>
  <c r="A9" i="11"/>
  <c r="I8" i="11"/>
  <c r="H8" i="11"/>
  <c r="G8" i="11"/>
  <c r="F8" i="11"/>
  <c r="E8" i="11"/>
  <c r="D8" i="11"/>
  <c r="C8" i="11"/>
  <c r="B8" i="11"/>
  <c r="A8" i="11"/>
  <c r="I7" i="11"/>
  <c r="H7" i="11"/>
  <c r="G7" i="11"/>
  <c r="F7" i="11"/>
  <c r="E7" i="11"/>
  <c r="D7" i="11"/>
  <c r="C7" i="11"/>
  <c r="B7" i="11"/>
  <c r="A7" i="11"/>
  <c r="E31" i="9"/>
  <c r="D31" i="9"/>
  <c r="C31" i="9"/>
  <c r="B31" i="9"/>
  <c r="E30" i="9"/>
  <c r="D30" i="9"/>
  <c r="C30" i="9"/>
  <c r="B30" i="9"/>
  <c r="E29" i="9"/>
  <c r="D29" i="9"/>
  <c r="C29" i="9"/>
  <c r="B29" i="9"/>
  <c r="E28" i="9"/>
  <c r="D28" i="9"/>
  <c r="C28" i="9"/>
  <c r="B28" i="9"/>
  <c r="E27" i="9"/>
  <c r="D27" i="9"/>
  <c r="C27" i="9"/>
  <c r="B27" i="9"/>
  <c r="E26" i="9"/>
  <c r="D26" i="9"/>
  <c r="C26" i="9"/>
  <c r="B26" i="9"/>
  <c r="E25" i="9"/>
  <c r="D25" i="9"/>
  <c r="C25" i="9"/>
  <c r="B25" i="9"/>
  <c r="E24" i="9"/>
  <c r="D24" i="9"/>
  <c r="C24" i="9"/>
  <c r="B24" i="9"/>
  <c r="E23" i="9"/>
  <c r="D23" i="9"/>
  <c r="C23" i="9"/>
  <c r="B23" i="9"/>
  <c r="A23" i="9"/>
  <c r="E22" i="9"/>
  <c r="D22" i="9"/>
  <c r="C22" i="9"/>
  <c r="B22" i="9"/>
  <c r="A22" i="9"/>
  <c r="E21" i="9"/>
  <c r="D21" i="9"/>
  <c r="C21" i="9"/>
  <c r="B21" i="9"/>
  <c r="A21" i="9"/>
  <c r="E20" i="9"/>
  <c r="D20" i="9"/>
  <c r="C20" i="9"/>
  <c r="B20" i="9"/>
  <c r="A20" i="9"/>
  <c r="E19" i="9"/>
  <c r="D19" i="9"/>
  <c r="C19" i="9"/>
  <c r="B19" i="9"/>
  <c r="A19" i="9"/>
  <c r="E18" i="9"/>
  <c r="D18" i="9"/>
  <c r="C18" i="9"/>
  <c r="B18" i="9"/>
  <c r="A18" i="9"/>
  <c r="E17" i="9"/>
  <c r="D17" i="9"/>
  <c r="C17" i="9"/>
  <c r="B17" i="9"/>
  <c r="A17" i="9"/>
  <c r="E16" i="9"/>
  <c r="D16" i="9"/>
  <c r="C16" i="9"/>
  <c r="B16" i="9"/>
  <c r="A16" i="9"/>
  <c r="E15" i="9"/>
  <c r="D15" i="9"/>
  <c r="C15" i="9"/>
  <c r="B15" i="9"/>
  <c r="A15" i="9"/>
  <c r="E14" i="9"/>
  <c r="D14" i="9"/>
  <c r="C14" i="9"/>
  <c r="B14" i="9"/>
  <c r="A14" i="9"/>
  <c r="F13" i="9"/>
  <c r="F12" i="9"/>
  <c r="F11" i="9"/>
  <c r="F10" i="9"/>
  <c r="D9" i="5"/>
  <c r="C9" i="5"/>
  <c r="B9" i="5"/>
  <c r="D8" i="5"/>
  <c r="C8" i="5"/>
  <c r="B8" i="5"/>
  <c r="E7" i="5"/>
  <c r="D7" i="5"/>
  <c r="C7" i="5"/>
  <c r="B7" i="5"/>
  <c r="E6" i="5"/>
  <c r="D6" i="5"/>
  <c r="C6" i="5"/>
  <c r="B6" i="5"/>
  <c r="A6" i="5"/>
</calcChain>
</file>

<file path=xl/sharedStrings.xml><?xml version="1.0" encoding="utf-8"?>
<sst xmlns="http://schemas.openxmlformats.org/spreadsheetml/2006/main" count="468" uniqueCount="208">
  <si>
    <t>2013南宁·东盟国际轮滑赛
2013 NANNING·ASEAN International Skating Competition</t>
    <phoneticPr fontId="4" type="noConversion"/>
  </si>
  <si>
    <t>成绩公告 / RESULTS</t>
  </si>
  <si>
    <t>组别/Category:Senior Men</t>
    <phoneticPr fontId="4" type="noConversion"/>
  </si>
  <si>
    <t>项目/Event: 花式绕桩/Classic Slalom</t>
    <phoneticPr fontId="4" type="noConversion"/>
  </si>
  <si>
    <t>排名Rank</t>
    <phoneticPr fontId="4" type="noConversion"/>
  </si>
  <si>
    <t>签号Bib.</t>
    <phoneticPr fontId="4" type="noConversion"/>
  </si>
  <si>
    <t>选手Name</t>
    <phoneticPr fontId="4" type="noConversion"/>
  </si>
  <si>
    <t>单位Delegation</t>
    <phoneticPr fontId="4" type="noConversion"/>
  </si>
  <si>
    <t>罚分Pen.</t>
    <phoneticPr fontId="4" type="noConversion"/>
  </si>
  <si>
    <t>裁判Judge 1</t>
    <phoneticPr fontId="4" type="noConversion"/>
  </si>
  <si>
    <t>裁判Judge 2</t>
    <phoneticPr fontId="4" type="noConversion"/>
  </si>
  <si>
    <t>裁判Judge 3</t>
    <phoneticPr fontId="4" type="noConversion"/>
  </si>
  <si>
    <t>总分Total</t>
    <phoneticPr fontId="4" type="noConversion"/>
  </si>
  <si>
    <t>席位Place</t>
    <phoneticPr fontId="4" type="noConversion"/>
  </si>
  <si>
    <t>Yu Jin Seong</t>
  </si>
  <si>
    <t>Korea</t>
  </si>
  <si>
    <t>Lim Wu Kai</t>
  </si>
  <si>
    <t>Singapore</t>
  </si>
  <si>
    <t>Kim Tae Bin</t>
  </si>
  <si>
    <t>Ho Yoke Yin</t>
  </si>
  <si>
    <t>Nguyen Van Khanh</t>
  </si>
  <si>
    <t>Vietnam</t>
  </si>
  <si>
    <t>Jia Haojie贾皓捷</t>
  </si>
  <si>
    <t>China南宁市轮滑队</t>
  </si>
  <si>
    <t>Wu Han吴寒</t>
  </si>
  <si>
    <t>Luo Chengsheng罗成生</t>
  </si>
  <si>
    <t>China广东FPI平花队</t>
  </si>
  <si>
    <t>Sitprasert Ratchasee</t>
  </si>
  <si>
    <t>Thailand</t>
  </si>
  <si>
    <t>Li Yaofu李瑶富</t>
  </si>
  <si>
    <t>China影子家族SCT</t>
  </si>
  <si>
    <t>Lu Chaowei陆潮伟</t>
  </si>
  <si>
    <t>Dao Dinh Huan</t>
  </si>
  <si>
    <t>WONG PAN CHUNG GERRY</t>
  </si>
  <si>
    <t>Hong Kong</t>
  </si>
  <si>
    <t>Yang Shengxian杨胜贤</t>
  </si>
  <si>
    <t>China云南优斯特轮滑运动俱乐部</t>
  </si>
  <si>
    <t>Yin Dongbiao殷冬彪</t>
  </si>
  <si>
    <t>Zhang Erjin张二金</t>
  </si>
  <si>
    <t>China广东优秀轮滑俱乐部</t>
  </si>
  <si>
    <t>Quach Tan Huy</t>
  </si>
  <si>
    <t>Wang Shaojie王绍杰</t>
  </si>
  <si>
    <t>Liu Kang刘康</t>
  </si>
  <si>
    <t>Wang Yudong王宇东</t>
  </si>
  <si>
    <t>He Yanting何衍霆</t>
  </si>
  <si>
    <t>Saraga Kresnadea</t>
  </si>
  <si>
    <t>Indonesia</t>
  </si>
  <si>
    <t>Li Shuyong李树勇</t>
  </si>
  <si>
    <t>Liu  Shuai刘帅</t>
  </si>
  <si>
    <t>China安徽RC轮滑俱乐部-667轮滑</t>
  </si>
  <si>
    <t>Zhao Wei赵威</t>
  </si>
  <si>
    <t>Liang Sunkai梁孙凯</t>
  </si>
  <si>
    <t>裁判长/Referee：</t>
    <phoneticPr fontId="4" type="noConversion"/>
  </si>
  <si>
    <t>International Group</t>
    <phoneticPr fontId="3" type="noConversion"/>
  </si>
  <si>
    <t>项目/Event: 速度过桩决赛 / Speed Slalom Final</t>
    <phoneticPr fontId="4" type="noConversion"/>
  </si>
  <si>
    <t>名次
Rank</t>
  </si>
  <si>
    <t>号码
Bib.</t>
  </si>
  <si>
    <t>姓名 / Name</t>
  </si>
  <si>
    <t>参赛单位/Delegation</t>
  </si>
  <si>
    <t>最好成绩
Best Result</t>
  </si>
  <si>
    <t>成绩无效</t>
    <phoneticPr fontId="4" type="noConversion"/>
  </si>
  <si>
    <t>成绩无效</t>
    <phoneticPr fontId="4" type="noConversion"/>
  </si>
  <si>
    <t>裁判长：
Referee:</t>
  </si>
  <si>
    <t>2013南宁·东盟国际轮滑赛
2013 NANNING·ASEAN International Skating Competition</t>
    <phoneticPr fontId="4" type="noConversion"/>
  </si>
  <si>
    <t>项目/Event: 速度过桩决赛 / Speed Slalom  Final</t>
    <phoneticPr fontId="4" type="noConversion"/>
  </si>
  <si>
    <t>Hu Chengpu胡诚溥</t>
  </si>
  <si>
    <t>Li Jiarui李佳瑞</t>
  </si>
  <si>
    <t>Wen Zimen温子萌</t>
  </si>
  <si>
    <t>China 漂移轮滑广东米高明星队</t>
  </si>
  <si>
    <t>Zhang Junjie张俊杰</t>
  </si>
  <si>
    <t>Chen Yi陈义</t>
  </si>
  <si>
    <t>Liang Xuhong梁谞闳</t>
  </si>
  <si>
    <t>Zheng Chengjiu郑丞就</t>
  </si>
  <si>
    <t>Wang Xiyu王西钰</t>
  </si>
  <si>
    <t>Zhong Peifeng钟沛峰</t>
  </si>
  <si>
    <t>Han Chen韩晨</t>
  </si>
  <si>
    <t>Zhao Shaocong赵绍聪</t>
  </si>
  <si>
    <t>Yang Wenjie杨文杰</t>
  </si>
  <si>
    <t>China贵阳米高</t>
  </si>
  <si>
    <t>Tang Yuhao唐榆皓</t>
  </si>
  <si>
    <t>成绩无效</t>
    <phoneticPr fontId="4" type="noConversion"/>
  </si>
  <si>
    <t>Xu lize徐礼择</t>
  </si>
  <si>
    <t>Li  Zuyang李祖洋</t>
  </si>
  <si>
    <t>Cai Shengjian蔡升健</t>
  </si>
  <si>
    <t>裁判长：Referee:</t>
    <phoneticPr fontId="4" type="noConversion"/>
  </si>
  <si>
    <t>项目/Event: 速度过桩预赛 / Speed Slalom Final</t>
    <phoneticPr fontId="4" type="noConversion"/>
  </si>
  <si>
    <t>Chan Man Fung Anson</t>
  </si>
  <si>
    <t>MA PAK HONG</t>
  </si>
  <si>
    <t>Laomanotham Pocharapol</t>
  </si>
  <si>
    <t>Surendra Arya Bima</t>
  </si>
  <si>
    <t>裁判长：Referee:</t>
    <phoneticPr fontId="4" type="noConversion"/>
  </si>
  <si>
    <t>组别/Category:成年女子/Senior Women</t>
    <phoneticPr fontId="4" type="noConversion"/>
  </si>
  <si>
    <t>项目/Event: 速度过桩预赛 / Speed Slalom Final</t>
    <phoneticPr fontId="4" type="noConversion"/>
  </si>
  <si>
    <t>Meng Yun蒙昀</t>
  </si>
  <si>
    <t>Zhang Yuran张渝然</t>
  </si>
  <si>
    <t>China上海咕噜咕噜体育发展公司—FS中国明星队</t>
  </si>
  <si>
    <t>Zhang Yuwei张钰葳</t>
  </si>
  <si>
    <t>Park Yun JI</t>
  </si>
  <si>
    <t>Feng Hui冯辉</t>
  </si>
  <si>
    <t>China上海市轮滑协会</t>
  </si>
  <si>
    <t>Liu Wan 刘湾</t>
  </si>
  <si>
    <t>China酷德体育</t>
  </si>
  <si>
    <t>项目/Event: 速度过桩 / Speed Slalom</t>
  </si>
  <si>
    <t>预赛成绩
Trial</t>
  </si>
  <si>
    <t>备注
Remark</t>
  </si>
  <si>
    <t>Final</t>
  </si>
  <si>
    <t>Consolation</t>
  </si>
  <si>
    <t>Void</t>
    <phoneticPr fontId="4" type="noConversion"/>
  </si>
  <si>
    <t>Void</t>
    <phoneticPr fontId="4" type="noConversion"/>
  </si>
  <si>
    <t>Void</t>
    <phoneticPr fontId="4" type="noConversion"/>
  </si>
  <si>
    <t>Void</t>
    <phoneticPr fontId="4" type="noConversion"/>
  </si>
  <si>
    <t>Void</t>
    <phoneticPr fontId="4" type="noConversion"/>
  </si>
  <si>
    <t>Void</t>
    <phoneticPr fontId="4" type="noConversion"/>
  </si>
  <si>
    <t>组别/Category:Senior Women</t>
    <phoneticPr fontId="4" type="noConversion"/>
  </si>
  <si>
    <t>排名Rank</t>
    <phoneticPr fontId="4" type="noConversion"/>
  </si>
  <si>
    <t>总分Total</t>
    <phoneticPr fontId="4" type="noConversion"/>
  </si>
  <si>
    <t>席位Place</t>
    <phoneticPr fontId="4" type="noConversion"/>
  </si>
  <si>
    <t>裁判长/Referee：</t>
    <phoneticPr fontId="4" type="noConversion"/>
  </si>
  <si>
    <t>排名Rank</t>
    <phoneticPr fontId="4" type="noConversion"/>
  </si>
  <si>
    <t>签号Bib.</t>
    <phoneticPr fontId="4" type="noConversion"/>
  </si>
  <si>
    <t>选手Name</t>
    <phoneticPr fontId="4" type="noConversion"/>
  </si>
  <si>
    <t>总分Total</t>
    <phoneticPr fontId="4" type="noConversion"/>
  </si>
  <si>
    <t>裁判长/Referee：</t>
    <phoneticPr fontId="4" type="noConversion"/>
  </si>
  <si>
    <t>组别/Category:</t>
  </si>
  <si>
    <t>项目/Event: 双人花式绕桩/Pair Slalom</t>
    <phoneticPr fontId="4" type="noConversion"/>
  </si>
  <si>
    <t>排名Rank</t>
    <phoneticPr fontId="4" type="noConversion"/>
  </si>
  <si>
    <t>签号Bib.</t>
    <phoneticPr fontId="4" type="noConversion"/>
  </si>
  <si>
    <t>选手Name</t>
    <phoneticPr fontId="4" type="noConversion"/>
  </si>
  <si>
    <t>罚分Pen.</t>
    <phoneticPr fontId="4" type="noConversion"/>
  </si>
  <si>
    <t>裁判Judge 1</t>
    <phoneticPr fontId="4" type="noConversion"/>
  </si>
  <si>
    <t>裁判Judge 2</t>
    <phoneticPr fontId="4" type="noConversion"/>
  </si>
  <si>
    <t>裁判Judge 3</t>
    <phoneticPr fontId="4" type="noConversion"/>
  </si>
  <si>
    <t>International Group</t>
    <phoneticPr fontId="3" type="noConversion"/>
  </si>
  <si>
    <t>组别/Category:少年女子/Junior Women</t>
    <phoneticPr fontId="4" type="noConversion"/>
  </si>
  <si>
    <t>组别/Category:少年男子/Junior Men</t>
    <phoneticPr fontId="4" type="noConversion"/>
  </si>
  <si>
    <t>组别/Category:青年男子/Youth Men</t>
    <phoneticPr fontId="4" type="noConversion"/>
  </si>
  <si>
    <t>组别/Category:成年男子/Senior Men</t>
    <phoneticPr fontId="4" type="noConversion"/>
  </si>
  <si>
    <t>组别/Category:Youth Men</t>
    <phoneticPr fontId="4" type="noConversion"/>
  </si>
  <si>
    <t>组别/Category:Junior Men</t>
    <phoneticPr fontId="4" type="noConversion"/>
  </si>
  <si>
    <t>项目/Event: 花式绕桩/Classci Slalom</t>
    <phoneticPr fontId="4" type="noConversion"/>
  </si>
  <si>
    <t>裁判长/Referee：</t>
    <phoneticPr fontId="4" type="noConversion"/>
  </si>
  <si>
    <t>组别/Category:Junior Women</t>
    <phoneticPr fontId="4" type="noConversion"/>
  </si>
  <si>
    <t>KO最好成绩
Best KO</t>
    <phoneticPr fontId="3" type="noConversion"/>
  </si>
  <si>
    <t>2013 南宁·东盟国际轮滑赛
2013 NANNING·ASEAN International Skating Competition</t>
    <phoneticPr fontId="4" type="noConversion"/>
  </si>
  <si>
    <t>组别/Category:女子组Women</t>
    <phoneticPr fontId="4" type="noConversion"/>
  </si>
  <si>
    <t>项目/Event: 花式刹停/Slide</t>
    <phoneticPr fontId="4" type="noConversion"/>
  </si>
  <si>
    <t>Shi Qingyang石庆洋</t>
  </si>
  <si>
    <t>China广东省韶关市溜冰协会</t>
  </si>
  <si>
    <t xml:space="preserve">Fang Yuan 方媛 </t>
  </si>
  <si>
    <t>Zhang Yanping张燕萍</t>
  </si>
  <si>
    <t>2013 南宁·东盟国际轮滑赛
2013 NANNING·ASEAN International Skating Competition</t>
    <phoneticPr fontId="4" type="noConversion"/>
  </si>
  <si>
    <t>Saw Kah Seng</t>
  </si>
  <si>
    <t>Malaysia</t>
  </si>
  <si>
    <t>International Group</t>
    <phoneticPr fontId="4" type="noConversion"/>
  </si>
  <si>
    <t>组别/Category:Men</t>
    <phoneticPr fontId="4" type="noConversion"/>
  </si>
  <si>
    <t>项目/Event: 花式刹停/Slide</t>
    <phoneticPr fontId="4" type="noConversion"/>
  </si>
  <si>
    <t>Lin Yao林耀</t>
  </si>
  <si>
    <t>China漂移轮滑广东米高明星队</t>
  </si>
  <si>
    <t>Finals</t>
    <phoneticPr fontId="4" type="noConversion"/>
  </si>
  <si>
    <t>Huang Haiyang黄海洋</t>
  </si>
  <si>
    <t>Finals</t>
    <phoneticPr fontId="4" type="noConversion"/>
  </si>
  <si>
    <t>Zeng Youxing曾佑星</t>
  </si>
  <si>
    <t>Zhou Congyang周从杨</t>
  </si>
  <si>
    <t>Guo Zhifeng郭植锋</t>
  </si>
  <si>
    <t>China奥得赛（中国）卷风部落逆天明星队</t>
  </si>
  <si>
    <t>Liang Bing梁兵</t>
  </si>
  <si>
    <t>Wen Jianwei温见伟</t>
  </si>
  <si>
    <t>Semi Finals</t>
    <phoneticPr fontId="4" type="noConversion"/>
  </si>
  <si>
    <t>Ou Jiangping欧江平</t>
  </si>
  <si>
    <t>Jiang Wei蒋玮</t>
  </si>
  <si>
    <t>Cheng Zhengjiang程正江</t>
  </si>
  <si>
    <t>Zhang Linlin张霖霖</t>
  </si>
  <si>
    <t>Huang Wenjing黄文锦</t>
  </si>
  <si>
    <t xml:space="preserve"> Qualification</t>
    <phoneticPr fontId="4" type="noConversion"/>
  </si>
  <si>
    <t>Xu Huanliang许焕良</t>
  </si>
  <si>
    <t xml:space="preserve"> Qualification</t>
    <phoneticPr fontId="4" type="noConversion"/>
  </si>
  <si>
    <t>Wei Yousong韦有松</t>
  </si>
  <si>
    <t>China珠海市FE轮滑俱乐部</t>
  </si>
  <si>
    <t>Wang Fan王凡</t>
  </si>
  <si>
    <t>Huang Ming黄鸣</t>
  </si>
  <si>
    <t>Xiao Xiyi 肖喜怡</t>
  </si>
  <si>
    <t>Song Qi宋齐</t>
  </si>
  <si>
    <t>He Guoding何国鼎</t>
  </si>
  <si>
    <t>Wang Jun王军</t>
  </si>
  <si>
    <t>Huang Wenzhi黄文志</t>
  </si>
  <si>
    <t>Yin Pengfei殷鹏飞</t>
  </si>
  <si>
    <t xml:space="preserve"> Qualification</t>
    <phoneticPr fontId="4" type="noConversion"/>
  </si>
  <si>
    <t>Shi Hengwei时珩玮</t>
  </si>
  <si>
    <t>China贵州省都匀市轮滑协会</t>
  </si>
  <si>
    <t>Li Songwei李松蔚</t>
  </si>
  <si>
    <t>Lin Zhen林震</t>
  </si>
  <si>
    <t>Pan Wenliang潘文良</t>
  </si>
  <si>
    <t>China桂林轮滑协会</t>
  </si>
  <si>
    <t>Void无效</t>
    <phoneticPr fontId="4" type="noConversion"/>
  </si>
  <si>
    <t>Zhan Zongjian詹宗健</t>
  </si>
  <si>
    <t>Void无效</t>
    <phoneticPr fontId="4" type="noConversion"/>
  </si>
  <si>
    <t>Guan Wenhui关文辉</t>
  </si>
  <si>
    <t>Void无效</t>
    <phoneticPr fontId="4" type="noConversion"/>
  </si>
  <si>
    <t/>
  </si>
  <si>
    <t>Zhou Zhenhui邹振辉</t>
  </si>
  <si>
    <t>弃权</t>
    <phoneticPr fontId="4" type="noConversion"/>
  </si>
  <si>
    <t>Song Guojing宋国靖</t>
  </si>
  <si>
    <t>China东莞市厚街镇Top for you（T4U)轮滑队</t>
  </si>
  <si>
    <t>弃权</t>
    <phoneticPr fontId="4" type="noConversion"/>
  </si>
  <si>
    <t>Lan Zhicheng蓝志铖</t>
  </si>
  <si>
    <t>Li Jianrui李健锐</t>
  </si>
  <si>
    <t>Xiao Haiping肖海平</t>
  </si>
  <si>
    <t>裁判长：Referee: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</si>
</sst>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00"/>
    <numFmt numFmtId="178" formatCode="0_);[Red]\(0\)"/>
    <numFmt numFmtId="179" formatCode="0.000_ "/>
  </numFmts>
  <fonts count="26" x14ac:knownFonts="1">
    <font>
      <sz val="12"/>
      <color theme="1"/>
      <name val="宋体"/>
      <family val="2"/>
      <charset val="134"/>
      <scheme val="minor"/>
    </font>
    <font>
      <sz val="12"/>
      <name val="宋体"/>
      <charset val="134"/>
    </font>
    <font>
      <sz val="12"/>
      <name val="Hiragino Sans GB W6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Hiragino Sans GB W3"/>
      <charset val="134"/>
    </font>
    <font>
      <sz val="11"/>
      <name val="Hiragino Sans GB W6"/>
      <charset val="134"/>
    </font>
    <font>
      <sz val="11"/>
      <name val="Hiragino Sans GB W3"/>
      <charset val="134"/>
    </font>
    <font>
      <sz val="10"/>
      <name val="Hiragino Sans GB W3"/>
      <charset val="134"/>
    </font>
    <font>
      <sz val="11"/>
      <name val="宋体"/>
      <charset val="134"/>
    </font>
    <font>
      <b/>
      <sz val="11"/>
      <name val="宋体"/>
      <family val="3"/>
      <charset val="134"/>
    </font>
    <font>
      <b/>
      <sz val="10"/>
      <name val="宋体"/>
      <charset val="134"/>
    </font>
    <font>
      <sz val="10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8"/>
      <name val="Hiragino Sans GB W3"/>
      <charset val="134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4"/>
      <name val="Hiragino Sans GB W6"/>
      <charset val="134"/>
    </font>
    <font>
      <sz val="10"/>
      <name val="Hiragino Sans GB W6"/>
      <charset val="134"/>
    </font>
    <font>
      <b/>
      <sz val="10"/>
      <name val="Hiragino Sans GB W3"/>
      <charset val="134"/>
    </font>
    <font>
      <sz val="11"/>
      <color indexed="8"/>
      <name val="宋体"/>
      <charset val="134"/>
    </font>
    <font>
      <sz val="11"/>
      <color indexed="8"/>
      <name val="Hiragino Sans GB W3"/>
      <charset val="134"/>
    </font>
    <font>
      <b/>
      <sz val="12"/>
      <name val="Hiragino Sans GB W3"/>
      <charset val="134"/>
    </font>
    <font>
      <sz val="9"/>
      <name val="Hiragino Sans GB W3"/>
      <charset val="134"/>
    </font>
    <font>
      <sz val="9"/>
      <color indexed="8"/>
      <name val="Hiragino Sans GB W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 applyProtection="0">
      <alignment vertical="center"/>
    </xf>
    <xf numFmtId="0" fontId="14" fillId="2" borderId="0" applyProtection="0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/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 shrinkToFit="1"/>
    </xf>
    <xf numFmtId="176" fontId="8" fillId="0" borderId="2" xfId="1" applyNumberFormat="1" applyFont="1" applyFill="1" applyBorder="1" applyAlignment="1">
      <alignment horizontal="center" vertical="center" wrapText="1"/>
    </xf>
    <xf numFmtId="178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left" vertical="center"/>
    </xf>
    <xf numFmtId="176" fontId="8" fillId="0" borderId="2" xfId="1" applyNumberFormat="1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center" vertical="center"/>
    </xf>
    <xf numFmtId="177" fontId="5" fillId="0" borderId="0" xfId="1" applyNumberFormat="1" applyFont="1">
      <alignment vertical="center"/>
    </xf>
    <xf numFmtId="0" fontId="5" fillId="0" borderId="0" xfId="1" applyFont="1" applyAlignment="1">
      <alignment horizontal="left" vertical="center"/>
    </xf>
    <xf numFmtId="176" fontId="5" fillId="0" borderId="0" xfId="1" applyNumberFormat="1" applyFont="1">
      <alignment vertical="center"/>
    </xf>
    <xf numFmtId="178" fontId="5" fillId="0" borderId="0" xfId="1" applyNumberFormat="1" applyFont="1">
      <alignment vertical="center"/>
    </xf>
    <xf numFmtId="176" fontId="8" fillId="0" borderId="0" xfId="1" applyNumberFormat="1" applyFont="1">
      <alignment vertical="center"/>
    </xf>
    <xf numFmtId="0" fontId="2" fillId="0" borderId="0" xfId="1" applyFont="1" applyAlignment="1">
      <alignment horizontal="center" vertical="center" shrinkToFit="1"/>
    </xf>
    <xf numFmtId="0" fontId="1" fillId="0" borderId="0" xfId="1">
      <alignment vertical="center"/>
    </xf>
    <xf numFmtId="0" fontId="10" fillId="0" borderId="2" xfId="1" applyFont="1" applyBorder="1" applyAlignment="1">
      <alignment horizontal="center" vertical="center" wrapText="1"/>
    </xf>
    <xf numFmtId="177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177" fontId="12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 shrinkToFit="1"/>
    </xf>
    <xf numFmtId="177" fontId="1" fillId="0" borderId="0" xfId="1" applyNumberFormat="1">
      <alignment vertical="center"/>
    </xf>
    <xf numFmtId="0" fontId="1" fillId="0" borderId="0" xfId="1" applyAlignment="1">
      <alignment horizontal="left" vertical="center"/>
    </xf>
    <xf numFmtId="0" fontId="9" fillId="0" borderId="0" xfId="1" applyFont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179" fontId="11" fillId="0" borderId="2" xfId="1" applyNumberFormat="1" applyFont="1" applyBorder="1" applyAlignment="1">
      <alignment horizontal="center" vertical="center" wrapText="1"/>
    </xf>
    <xf numFmtId="0" fontId="12" fillId="0" borderId="2" xfId="1" applyFont="1" applyBorder="1">
      <alignment vertical="center"/>
    </xf>
    <xf numFmtId="0" fontId="12" fillId="0" borderId="2" xfId="1" applyFont="1" applyBorder="1" applyAlignment="1">
      <alignment vertical="center" shrinkToFit="1"/>
    </xf>
    <xf numFmtId="179" fontId="12" fillId="0" borderId="2" xfId="1" applyNumberFormat="1" applyFont="1" applyBorder="1" applyAlignment="1">
      <alignment horizontal="center" vertical="center"/>
    </xf>
    <xf numFmtId="177" fontId="1" fillId="0" borderId="0" xfId="1" applyNumberFormat="1" applyAlignment="1">
      <alignment horizontal="center" vertical="center"/>
    </xf>
    <xf numFmtId="0" fontId="1" fillId="0" borderId="0" xfId="1" applyAlignment="1">
      <alignment vertical="center" shrinkToFit="1"/>
    </xf>
    <xf numFmtId="179" fontId="1" fillId="0" borderId="0" xfId="1" applyNumberFormat="1">
      <alignment vertical="center"/>
    </xf>
    <xf numFmtId="0" fontId="1" fillId="0" borderId="0" xfId="1" applyAlignment="1">
      <alignment vertical="center" wrapText="1" shrinkToFit="1"/>
    </xf>
    <xf numFmtId="0" fontId="9" fillId="0" borderId="0" xfId="1" applyFont="1" applyAlignment="1">
      <alignment vertical="center" wrapText="1" shrinkToFit="1"/>
    </xf>
    <xf numFmtId="0" fontId="9" fillId="0" borderId="0" xfId="1" applyFont="1" applyAlignment="1">
      <alignment vertical="center" shrinkToFit="1"/>
    </xf>
    <xf numFmtId="0" fontId="8" fillId="0" borderId="2" xfId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center" vertical="center"/>
    </xf>
    <xf numFmtId="0" fontId="8" fillId="0" borderId="2" xfId="1" applyFont="1" applyBorder="1">
      <alignment vertical="center"/>
    </xf>
    <xf numFmtId="0" fontId="8" fillId="0" borderId="2" xfId="1" applyFont="1" applyBorder="1" applyAlignment="1">
      <alignment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wrapText="1"/>
    </xf>
    <xf numFmtId="0" fontId="15" fillId="0" borderId="2" xfId="1" applyFont="1" applyBorder="1">
      <alignment vertical="center"/>
    </xf>
    <xf numFmtId="0" fontId="8" fillId="0" borderId="0" xfId="1" applyFont="1">
      <alignment vertical="center"/>
    </xf>
    <xf numFmtId="177" fontId="8" fillId="0" borderId="0" xfId="1" applyNumberFormat="1" applyFont="1">
      <alignment vertical="center"/>
    </xf>
    <xf numFmtId="0" fontId="8" fillId="0" borderId="0" xfId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0" fillId="0" borderId="2" xfId="1" applyFont="1" applyBorder="1" applyAlignment="1">
      <alignment horizontal="center" vertical="center" wrapText="1"/>
    </xf>
    <xf numFmtId="177" fontId="20" fillId="0" borderId="2" xfId="1" applyNumberFormat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wrapText="1" shrinkToFit="1"/>
    </xf>
    <xf numFmtId="0" fontId="22" fillId="0" borderId="0" xfId="50" applyFont="1">
      <alignment vertical="center"/>
    </xf>
    <xf numFmtId="0" fontId="23" fillId="0" borderId="2" xfId="49" applyFont="1" applyBorder="1" applyAlignment="1">
      <alignment horizontal="center" vertical="center" wrapText="1"/>
    </xf>
    <xf numFmtId="177" fontId="23" fillId="0" borderId="2" xfId="49" applyNumberFormat="1" applyFont="1" applyBorder="1" applyAlignment="1">
      <alignment horizontal="center" vertical="center" wrapText="1"/>
    </xf>
    <xf numFmtId="0" fontId="23" fillId="0" borderId="2" xfId="49" applyFont="1" applyBorder="1" applyAlignment="1">
      <alignment horizontal="center" vertical="center" shrinkToFit="1"/>
    </xf>
    <xf numFmtId="0" fontId="8" fillId="0" borderId="2" xfId="49" applyFont="1" applyBorder="1" applyAlignment="1">
      <alignment horizontal="center" vertical="center"/>
    </xf>
    <xf numFmtId="177" fontId="8" fillId="0" borderId="2" xfId="49" applyNumberFormat="1" applyFont="1" applyBorder="1" applyAlignment="1">
      <alignment horizontal="center" vertical="center"/>
    </xf>
    <xf numFmtId="0" fontId="8" fillId="0" borderId="2" xfId="49" applyFont="1" applyBorder="1" applyAlignment="1">
      <alignment horizontal="left" vertical="center"/>
    </xf>
    <xf numFmtId="0" fontId="8" fillId="0" borderId="2" xfId="49" applyFont="1" applyBorder="1" applyAlignment="1">
      <alignment horizontal="left" vertical="center" shrinkToFit="1"/>
    </xf>
    <xf numFmtId="0" fontId="8" fillId="0" borderId="2" xfId="49" applyFont="1" applyBorder="1">
      <alignment vertical="center"/>
    </xf>
    <xf numFmtId="0" fontId="5" fillId="0" borderId="0" xfId="49" applyFont="1" applyAlignment="1">
      <alignment horizontal="center" vertical="center"/>
    </xf>
    <xf numFmtId="177" fontId="5" fillId="0" borderId="0" xfId="49" applyNumberFormat="1" applyFont="1" applyAlignment="1">
      <alignment horizontal="center" vertical="center"/>
    </xf>
    <xf numFmtId="0" fontId="5" fillId="0" borderId="0" xfId="49" applyFont="1" applyAlignment="1">
      <alignment horizontal="left" vertical="center"/>
    </xf>
    <xf numFmtId="0" fontId="5" fillId="0" borderId="0" xfId="49" applyFont="1" applyAlignment="1">
      <alignment horizontal="left" vertical="center" shrinkToFit="1"/>
    </xf>
    <xf numFmtId="0" fontId="7" fillId="0" borderId="0" xfId="49" applyFont="1" applyAlignment="1">
      <alignment horizontal="left" vertical="center" shrinkToFit="1"/>
    </xf>
    <xf numFmtId="0" fontId="18" fillId="0" borderId="0" xfId="1" applyFont="1" applyAlignment="1">
      <alignment vertical="center"/>
    </xf>
    <xf numFmtId="0" fontId="24" fillId="0" borderId="2" xfId="49" applyFont="1" applyBorder="1" applyAlignment="1">
      <alignment horizontal="center" vertical="center"/>
    </xf>
    <xf numFmtId="177" fontId="24" fillId="0" borderId="2" xfId="49" applyNumberFormat="1" applyFont="1" applyBorder="1" applyAlignment="1">
      <alignment horizontal="center" vertical="center"/>
    </xf>
    <xf numFmtId="0" fontId="24" fillId="0" borderId="2" xfId="49" applyFont="1" applyBorder="1" applyAlignment="1">
      <alignment horizontal="left" vertical="center"/>
    </xf>
    <xf numFmtId="0" fontId="24" fillId="0" borderId="2" xfId="49" applyFont="1" applyBorder="1" applyAlignment="1">
      <alignment horizontal="left" vertical="center" shrinkToFit="1"/>
    </xf>
    <xf numFmtId="0" fontId="25" fillId="0" borderId="0" xfId="50" applyFont="1">
      <alignment vertical="center"/>
    </xf>
    <xf numFmtId="0" fontId="25" fillId="0" borderId="2" xfId="50" applyFont="1" applyBorder="1" applyAlignment="1">
      <alignment horizontal="center" vertical="center"/>
    </xf>
    <xf numFmtId="0" fontId="22" fillId="0" borderId="0" xfId="50" applyFont="1" applyAlignment="1">
      <alignment horizontal="center" vertical="center"/>
    </xf>
    <xf numFmtId="0" fontId="5" fillId="0" borderId="0" xfId="49" applyFont="1" applyAlignment="1">
      <alignment horizontal="left" vertic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shrinkToFit="1"/>
    </xf>
    <xf numFmtId="0" fontId="6" fillId="0" borderId="1" xfId="1" applyFont="1" applyBorder="1" applyAlignment="1">
      <alignment horizontal="right" vertical="center" shrinkToFit="1"/>
    </xf>
    <xf numFmtId="0" fontId="19" fillId="0" borderId="0" xfId="1" applyFont="1" applyAlignment="1">
      <alignment horizontal="left" vertical="center"/>
    </xf>
    <xf numFmtId="0" fontId="19" fillId="0" borderId="1" xfId="1" applyFont="1" applyBorder="1" applyAlignment="1">
      <alignment horizontal="right" vertical="center" shrinkToFit="1"/>
    </xf>
    <xf numFmtId="176" fontId="8" fillId="0" borderId="2" xfId="1" applyNumberFormat="1" applyFont="1" applyFill="1" applyBorder="1" applyAlignment="1">
      <alignment horizontal="center" vertical="center" wrapText="1"/>
    </xf>
    <xf numFmtId="176" fontId="8" fillId="0" borderId="4" xfId="1" applyNumberFormat="1" applyFont="1" applyBorder="1" applyAlignment="1">
      <alignment horizontal="center" vertical="center" wrapText="1"/>
    </xf>
    <xf numFmtId="176" fontId="8" fillId="0" borderId="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176" fontId="7" fillId="0" borderId="1" xfId="1" applyNumberFormat="1" applyFont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177" fontId="8" fillId="0" borderId="2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8" fillId="0" borderId="0" xfId="49" applyFont="1" applyAlignment="1">
      <alignment horizontal="center" vertical="center" wrapText="1"/>
    </xf>
    <xf numFmtId="0" fontId="18" fillId="0" borderId="0" xfId="49" applyFont="1" applyAlignment="1">
      <alignment horizontal="center" vertical="center"/>
    </xf>
    <xf numFmtId="0" fontId="7" fillId="0" borderId="0" xfId="49" applyFont="1" applyAlignment="1">
      <alignment horizontal="left" vertical="center"/>
    </xf>
    <xf numFmtId="0" fontId="7" fillId="0" borderId="1" xfId="49" applyFont="1" applyBorder="1" applyAlignment="1">
      <alignment horizontal="right" vertical="center" shrinkToFit="1"/>
    </xf>
    <xf numFmtId="0" fontId="7" fillId="0" borderId="1" xfId="49" applyFont="1" applyBorder="1" applyAlignment="1">
      <alignment horizontal="right" vertical="center"/>
    </xf>
  </cellXfs>
  <cellStyles count="58">
    <cellStyle name="常规_分组公告" xfId="51"/>
    <cellStyle name="常规_最后公告" xfId="49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52" builtinId="8" hidden="1"/>
    <cellStyle name="超链接" xfId="54" builtinId="8" hidden="1"/>
    <cellStyle name="超链接" xfId="56" builtinId="8" hidden="1"/>
    <cellStyle name="访问过的超链接" xfId="6" builtinId="9" hidden="1"/>
    <cellStyle name="访问过的超链接" xfId="8" builtinId="9" hidden="1"/>
    <cellStyle name="访问过的超链接" xfId="10" builtinId="9" hidden="1"/>
    <cellStyle name="访问过的超链接" xfId="12" builtinId="9" hidden="1"/>
    <cellStyle name="访问过的超链接" xfId="14" builtinId="9" hidden="1"/>
    <cellStyle name="访问过的超链接" xfId="16" builtinId="9" hidden="1"/>
    <cellStyle name="访问过的超链接" xfId="18" builtinId="9" hidden="1"/>
    <cellStyle name="访问过的超链接" xfId="20" builtinId="9" hidden="1"/>
    <cellStyle name="访问过的超链接" xfId="22" builtinId="9" hidden="1"/>
    <cellStyle name="访问过的超链接" xfId="24" builtinId="9" hidden="1"/>
    <cellStyle name="访问过的超链接" xfId="26" builtinId="9" hidden="1"/>
    <cellStyle name="访问过的超链接" xfId="28" builtinId="9" hidden="1"/>
    <cellStyle name="访问过的超链接" xfId="30" builtinId="9" hidden="1"/>
    <cellStyle name="访问过的超链接" xfId="32" builtinId="9" hidden="1"/>
    <cellStyle name="访问过的超链接" xfId="34" builtinId="9" hidden="1"/>
    <cellStyle name="访问过的超链接" xfId="36" builtinId="9" hidden="1"/>
    <cellStyle name="访问过的超链接" xfId="38" builtinId="9" hidden="1"/>
    <cellStyle name="访问过的超链接" xfId="40" builtinId="9" hidden="1"/>
    <cellStyle name="访问过的超链接" xfId="42" builtinId="9" hidden="1"/>
    <cellStyle name="访问过的超链接" xfId="44" builtinId="9" hidden="1"/>
    <cellStyle name="访问过的超链接" xfId="46" builtinId="9" hidden="1"/>
    <cellStyle name="访问过的超链接" xfId="48" builtinId="9" hidden="1"/>
    <cellStyle name="访问过的超链接" xfId="53" builtinId="9" hidden="1"/>
    <cellStyle name="访问过的超链接" xfId="55" builtinId="9" hidden="1"/>
    <cellStyle name="访问过的超链接" xfId="57" builtinId="9" hidden="1"/>
    <cellStyle name="解释性文本" xfId="3"/>
    <cellStyle name="普通" xfId="0" builtinId="0"/>
    <cellStyle name="普通 2" xfId="1"/>
    <cellStyle name="普通 3" xfId="2"/>
    <cellStyle name="普通 4" xfId="50"/>
    <cellStyle name="适中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externalLink" Target="externalLinks/externalLink7.xml"/><Relationship Id="rId21" Type="http://schemas.openxmlformats.org/officeDocument/2006/relationships/externalLink" Target="externalLinks/externalLink8.xml"/><Relationship Id="rId22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3.xml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Relationship Id="rId3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externalLink" Target="externalLinks/externalLink1.xml"/><Relationship Id="rId15" Type="http://schemas.openxmlformats.org/officeDocument/2006/relationships/externalLink" Target="externalLinks/externalLink2.xml"/><Relationship Id="rId16" Type="http://schemas.openxmlformats.org/officeDocument/2006/relationships/externalLink" Target="externalLinks/externalLink3.xml"/><Relationship Id="rId17" Type="http://schemas.openxmlformats.org/officeDocument/2006/relationships/externalLink" Target="externalLinks/externalLink4.xml"/><Relationship Id="rId18" Type="http://schemas.openxmlformats.org/officeDocument/2006/relationships/externalLink" Target="externalLinks/externalLink5.xml"/><Relationship Id="rId1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eg"/><Relationship Id="rId3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e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eg"/><Relationship Id="rId3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2260600</xdr:colOff>
      <xdr:row>1</xdr:row>
      <xdr:rowOff>25400</xdr:rowOff>
    </xdr:from>
    <xdr:to>
      <xdr:col>4</xdr:col>
      <xdr:colOff>939800</xdr:colOff>
      <xdr:row>1</xdr:row>
      <xdr:rowOff>457200</xdr:rowOff>
    </xdr:to>
    <xdr:pic>
      <xdr:nvPicPr>
        <xdr:cNvPr id="2" name="Picture 3" descr="wssar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558800"/>
          <a:ext cx="13462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</xdr:colOff>
      <xdr:row>1</xdr:row>
      <xdr:rowOff>25400</xdr:rowOff>
    </xdr:from>
    <xdr:to>
      <xdr:col>1</xdr:col>
      <xdr:colOff>368300</xdr:colOff>
      <xdr:row>2</xdr:row>
      <xdr:rowOff>0</xdr:rowOff>
    </xdr:to>
    <xdr:pic>
      <xdr:nvPicPr>
        <xdr:cNvPr id="3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88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1460500</xdr:colOff>
      <xdr:row>10</xdr:row>
      <xdr:rowOff>317500</xdr:rowOff>
    </xdr:from>
    <xdr:to>
      <xdr:col>4</xdr:col>
      <xdr:colOff>88900</xdr:colOff>
      <xdr:row>13</xdr:row>
      <xdr:rowOff>63500</xdr:rowOff>
    </xdr:to>
    <xdr:pic>
      <xdr:nvPicPr>
        <xdr:cNvPr id="4" name="图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594100"/>
          <a:ext cx="12954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317500</xdr:colOff>
      <xdr:row>0</xdr:row>
      <xdr:rowOff>431800</xdr:rowOff>
    </xdr:from>
    <xdr:to>
      <xdr:col>10</xdr:col>
      <xdr:colOff>330200</xdr:colOff>
      <xdr:row>1</xdr:row>
      <xdr:rowOff>406400</xdr:rowOff>
    </xdr:to>
    <xdr:pic>
      <xdr:nvPicPr>
        <xdr:cNvPr id="2" name="Picture 3" descr="wssar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0" y="431800"/>
          <a:ext cx="13462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3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215900</xdr:colOff>
      <xdr:row>12</xdr:row>
      <xdr:rowOff>101600</xdr:rowOff>
    </xdr:from>
    <xdr:to>
      <xdr:col>10</xdr:col>
      <xdr:colOff>76200</xdr:colOff>
      <xdr:row>15</xdr:row>
      <xdr:rowOff>166101</xdr:rowOff>
    </xdr:to>
    <xdr:pic>
      <xdr:nvPicPr>
        <xdr:cNvPr id="4" name="图片 3" descr="鲍辉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886200"/>
          <a:ext cx="1638300" cy="9789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5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6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7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8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368300</xdr:colOff>
      <xdr:row>1</xdr:row>
      <xdr:rowOff>50800</xdr:rowOff>
    </xdr:from>
    <xdr:to>
      <xdr:col>10</xdr:col>
      <xdr:colOff>381000</xdr:colOff>
      <xdr:row>2</xdr:row>
      <xdr:rowOff>25400</xdr:rowOff>
    </xdr:to>
    <xdr:pic>
      <xdr:nvPicPr>
        <xdr:cNvPr id="2" name="Picture 3" descr="wssar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508000"/>
          <a:ext cx="13462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3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355600</xdr:colOff>
      <xdr:row>32</xdr:row>
      <xdr:rowOff>228601</xdr:rowOff>
    </xdr:from>
    <xdr:to>
      <xdr:col>8</xdr:col>
      <xdr:colOff>317500</xdr:colOff>
      <xdr:row>34</xdr:row>
      <xdr:rowOff>127423</xdr:rowOff>
    </xdr:to>
    <xdr:pic>
      <xdr:nvPicPr>
        <xdr:cNvPr id="4" name="图片 3" descr="鲍辉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2100" y="4267201"/>
          <a:ext cx="850900" cy="5084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5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6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7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8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9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0</xdr:rowOff>
    </xdr:from>
    <xdr:to>
      <xdr:col>1</xdr:col>
      <xdr:colOff>292100</xdr:colOff>
      <xdr:row>2</xdr:row>
      <xdr:rowOff>8294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33400"/>
          <a:ext cx="698500" cy="541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3467100</xdr:colOff>
      <xdr:row>1</xdr:row>
      <xdr:rowOff>25400</xdr:rowOff>
    </xdr:from>
    <xdr:to>
      <xdr:col>4</xdr:col>
      <xdr:colOff>596900</xdr:colOff>
      <xdr:row>1</xdr:row>
      <xdr:rowOff>482600</xdr:rowOff>
    </xdr:to>
    <xdr:pic>
      <xdr:nvPicPr>
        <xdr:cNvPr id="3" name="Picture 3" descr="wssared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558800"/>
          <a:ext cx="1206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1511300</xdr:colOff>
      <xdr:row>10</xdr:row>
      <xdr:rowOff>12700</xdr:rowOff>
    </xdr:from>
    <xdr:to>
      <xdr:col>3</xdr:col>
      <xdr:colOff>2489200</xdr:colOff>
      <xdr:row>11</xdr:row>
      <xdr:rowOff>177905</xdr:rowOff>
    </xdr:to>
    <xdr:pic>
      <xdr:nvPicPr>
        <xdr:cNvPr id="4" name="图片 3" descr="鲍辉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0" y="3289300"/>
          <a:ext cx="977900" cy="5843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6" name="图片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7" name="图片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8" name="图片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9" name="图片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10" name="图片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11" name="图片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0</xdr:rowOff>
    </xdr:from>
    <xdr:to>
      <xdr:col>1</xdr:col>
      <xdr:colOff>292100</xdr:colOff>
      <xdr:row>2</xdr:row>
      <xdr:rowOff>8294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33400"/>
          <a:ext cx="698500" cy="541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3467100</xdr:colOff>
      <xdr:row>1</xdr:row>
      <xdr:rowOff>25400</xdr:rowOff>
    </xdr:from>
    <xdr:to>
      <xdr:col>4</xdr:col>
      <xdr:colOff>812800</xdr:colOff>
      <xdr:row>1</xdr:row>
      <xdr:rowOff>482600</xdr:rowOff>
    </xdr:to>
    <xdr:pic>
      <xdr:nvPicPr>
        <xdr:cNvPr id="3" name="Picture 3" descr="wssared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558800"/>
          <a:ext cx="1206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2044700</xdr:colOff>
      <xdr:row>44</xdr:row>
      <xdr:rowOff>139700</xdr:rowOff>
    </xdr:from>
    <xdr:to>
      <xdr:col>2</xdr:col>
      <xdr:colOff>3022600</xdr:colOff>
      <xdr:row>46</xdr:row>
      <xdr:rowOff>114405</xdr:rowOff>
    </xdr:to>
    <xdr:pic>
      <xdr:nvPicPr>
        <xdr:cNvPr id="4" name="图片 3" descr="鲍辉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0100" y="8712200"/>
          <a:ext cx="977900" cy="5843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2260600</xdr:colOff>
      <xdr:row>1</xdr:row>
      <xdr:rowOff>25400</xdr:rowOff>
    </xdr:from>
    <xdr:to>
      <xdr:col>4</xdr:col>
      <xdr:colOff>939800</xdr:colOff>
      <xdr:row>1</xdr:row>
      <xdr:rowOff>457200</xdr:rowOff>
    </xdr:to>
    <xdr:pic>
      <xdr:nvPicPr>
        <xdr:cNvPr id="2" name="Picture 3" descr="wssar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558800"/>
          <a:ext cx="13462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</xdr:colOff>
      <xdr:row>1</xdr:row>
      <xdr:rowOff>25400</xdr:rowOff>
    </xdr:from>
    <xdr:to>
      <xdr:col>1</xdr:col>
      <xdr:colOff>368300</xdr:colOff>
      <xdr:row>2</xdr:row>
      <xdr:rowOff>0</xdr:rowOff>
    </xdr:to>
    <xdr:pic>
      <xdr:nvPicPr>
        <xdr:cNvPr id="3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88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1892300</xdr:colOff>
      <xdr:row>22</xdr:row>
      <xdr:rowOff>76200</xdr:rowOff>
    </xdr:from>
    <xdr:to>
      <xdr:col>4</xdr:col>
      <xdr:colOff>825500</xdr:colOff>
      <xdr:row>25</xdr:row>
      <xdr:rowOff>114300</xdr:rowOff>
    </xdr:to>
    <xdr:pic>
      <xdr:nvPicPr>
        <xdr:cNvPr id="4" name="图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0" y="7124700"/>
          <a:ext cx="1600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2260600</xdr:colOff>
      <xdr:row>1</xdr:row>
      <xdr:rowOff>25400</xdr:rowOff>
    </xdr:from>
    <xdr:to>
      <xdr:col>4</xdr:col>
      <xdr:colOff>939800</xdr:colOff>
      <xdr:row>1</xdr:row>
      <xdr:rowOff>457200</xdr:rowOff>
    </xdr:to>
    <xdr:pic>
      <xdr:nvPicPr>
        <xdr:cNvPr id="2" name="Picture 3" descr="wssar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558800"/>
          <a:ext cx="13462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</xdr:colOff>
      <xdr:row>1</xdr:row>
      <xdr:rowOff>25400</xdr:rowOff>
    </xdr:from>
    <xdr:to>
      <xdr:col>1</xdr:col>
      <xdr:colOff>368300</xdr:colOff>
      <xdr:row>2</xdr:row>
      <xdr:rowOff>0</xdr:rowOff>
    </xdr:to>
    <xdr:pic>
      <xdr:nvPicPr>
        <xdr:cNvPr id="3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88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1422400</xdr:colOff>
      <xdr:row>10</xdr:row>
      <xdr:rowOff>88900</xdr:rowOff>
    </xdr:from>
    <xdr:to>
      <xdr:col>4</xdr:col>
      <xdr:colOff>114300</xdr:colOff>
      <xdr:row>12</xdr:row>
      <xdr:rowOff>292100</xdr:rowOff>
    </xdr:to>
    <xdr:pic>
      <xdr:nvPicPr>
        <xdr:cNvPr id="4" name="图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3479800"/>
          <a:ext cx="13589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2260600</xdr:colOff>
      <xdr:row>1</xdr:row>
      <xdr:rowOff>25400</xdr:rowOff>
    </xdr:from>
    <xdr:to>
      <xdr:col>4</xdr:col>
      <xdr:colOff>939800</xdr:colOff>
      <xdr:row>1</xdr:row>
      <xdr:rowOff>457200</xdr:rowOff>
    </xdr:to>
    <xdr:pic>
      <xdr:nvPicPr>
        <xdr:cNvPr id="2" name="Picture 3" descr="wssar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558800"/>
          <a:ext cx="13462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</xdr:colOff>
      <xdr:row>1</xdr:row>
      <xdr:rowOff>25400</xdr:rowOff>
    </xdr:from>
    <xdr:to>
      <xdr:col>1</xdr:col>
      <xdr:colOff>368300</xdr:colOff>
      <xdr:row>2</xdr:row>
      <xdr:rowOff>0</xdr:rowOff>
    </xdr:to>
    <xdr:pic>
      <xdr:nvPicPr>
        <xdr:cNvPr id="3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88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1587500</xdr:colOff>
      <xdr:row>11</xdr:row>
      <xdr:rowOff>266700</xdr:rowOff>
    </xdr:from>
    <xdr:to>
      <xdr:col>4</xdr:col>
      <xdr:colOff>279400</xdr:colOff>
      <xdr:row>14</xdr:row>
      <xdr:rowOff>50800</xdr:rowOff>
    </xdr:to>
    <xdr:pic>
      <xdr:nvPicPr>
        <xdr:cNvPr id="4" name="图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0" y="3848100"/>
          <a:ext cx="13589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12700</xdr:rowOff>
    </xdr:from>
    <xdr:to>
      <xdr:col>1</xdr:col>
      <xdr:colOff>406400</xdr:colOff>
      <xdr:row>1</xdr:row>
      <xdr:rowOff>520700</xdr:rowOff>
    </xdr:to>
    <xdr:pic>
      <xdr:nvPicPr>
        <xdr:cNvPr id="2" name="图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461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165100</xdr:colOff>
      <xdr:row>1</xdr:row>
      <xdr:rowOff>25400</xdr:rowOff>
    </xdr:from>
    <xdr:to>
      <xdr:col>6</xdr:col>
      <xdr:colOff>711200</xdr:colOff>
      <xdr:row>1</xdr:row>
      <xdr:rowOff>457200</xdr:rowOff>
    </xdr:to>
    <xdr:pic>
      <xdr:nvPicPr>
        <xdr:cNvPr id="3" name="Picture 3" descr="wssared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1500" y="558800"/>
          <a:ext cx="13462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1930400</xdr:colOff>
      <xdr:row>32</xdr:row>
      <xdr:rowOff>12700</xdr:rowOff>
    </xdr:from>
    <xdr:to>
      <xdr:col>4</xdr:col>
      <xdr:colOff>444500</xdr:colOff>
      <xdr:row>33</xdr:row>
      <xdr:rowOff>266700</xdr:rowOff>
    </xdr:to>
    <xdr:pic>
      <xdr:nvPicPr>
        <xdr:cNvPr id="4" name="图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8013700"/>
          <a:ext cx="9398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317500</xdr:colOff>
      <xdr:row>0</xdr:row>
      <xdr:rowOff>431800</xdr:rowOff>
    </xdr:from>
    <xdr:to>
      <xdr:col>10</xdr:col>
      <xdr:colOff>330200</xdr:colOff>
      <xdr:row>1</xdr:row>
      <xdr:rowOff>406400</xdr:rowOff>
    </xdr:to>
    <xdr:pic>
      <xdr:nvPicPr>
        <xdr:cNvPr id="2" name="Picture 3" descr="wssar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0" y="431800"/>
          <a:ext cx="13462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3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215900</xdr:colOff>
      <xdr:row>10</xdr:row>
      <xdr:rowOff>101600</xdr:rowOff>
    </xdr:from>
    <xdr:to>
      <xdr:col>10</xdr:col>
      <xdr:colOff>76200</xdr:colOff>
      <xdr:row>13</xdr:row>
      <xdr:rowOff>166101</xdr:rowOff>
    </xdr:to>
    <xdr:pic>
      <xdr:nvPicPr>
        <xdr:cNvPr id="4" name="图片 3" descr="鲍辉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276600"/>
          <a:ext cx="1638300" cy="9789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317500</xdr:colOff>
      <xdr:row>0</xdr:row>
      <xdr:rowOff>431800</xdr:rowOff>
    </xdr:from>
    <xdr:to>
      <xdr:col>10</xdr:col>
      <xdr:colOff>330200</xdr:colOff>
      <xdr:row>1</xdr:row>
      <xdr:rowOff>406400</xdr:rowOff>
    </xdr:to>
    <xdr:pic>
      <xdr:nvPicPr>
        <xdr:cNvPr id="2" name="Picture 3" descr="wssar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0" y="431800"/>
          <a:ext cx="13462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3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215900</xdr:colOff>
      <xdr:row>17</xdr:row>
      <xdr:rowOff>101600</xdr:rowOff>
    </xdr:from>
    <xdr:to>
      <xdr:col>9</xdr:col>
      <xdr:colOff>381000</xdr:colOff>
      <xdr:row>20</xdr:row>
      <xdr:rowOff>82629</xdr:rowOff>
    </xdr:to>
    <xdr:pic>
      <xdr:nvPicPr>
        <xdr:cNvPr id="4" name="图片 3" descr="鲍辉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5727700"/>
          <a:ext cx="1498600" cy="895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5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1</xdr:row>
      <xdr:rowOff>23482</xdr:rowOff>
    </xdr:from>
    <xdr:to>
      <xdr:col>10</xdr:col>
      <xdr:colOff>330200</xdr:colOff>
      <xdr:row>1</xdr:row>
      <xdr:rowOff>406399</xdr:rowOff>
    </xdr:to>
    <xdr:pic>
      <xdr:nvPicPr>
        <xdr:cNvPr id="2" name="Picture 3" descr="wssar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0900" y="480682"/>
          <a:ext cx="1193800" cy="382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3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215900</xdr:colOff>
      <xdr:row>12</xdr:row>
      <xdr:rowOff>101600</xdr:rowOff>
    </xdr:from>
    <xdr:to>
      <xdr:col>10</xdr:col>
      <xdr:colOff>76200</xdr:colOff>
      <xdr:row>15</xdr:row>
      <xdr:rowOff>166101</xdr:rowOff>
    </xdr:to>
    <xdr:pic>
      <xdr:nvPicPr>
        <xdr:cNvPr id="4" name="图片 3" descr="鲍辉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886200"/>
          <a:ext cx="1638300" cy="9789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5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6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317500</xdr:colOff>
      <xdr:row>0</xdr:row>
      <xdr:rowOff>431800</xdr:rowOff>
    </xdr:from>
    <xdr:to>
      <xdr:col>10</xdr:col>
      <xdr:colOff>330200</xdr:colOff>
      <xdr:row>1</xdr:row>
      <xdr:rowOff>406400</xdr:rowOff>
    </xdr:to>
    <xdr:pic>
      <xdr:nvPicPr>
        <xdr:cNvPr id="2" name="Picture 3" descr="wssar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0" y="431800"/>
          <a:ext cx="13462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3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215900</xdr:colOff>
      <xdr:row>9</xdr:row>
      <xdr:rowOff>101600</xdr:rowOff>
    </xdr:from>
    <xdr:to>
      <xdr:col>10</xdr:col>
      <xdr:colOff>76200</xdr:colOff>
      <xdr:row>12</xdr:row>
      <xdr:rowOff>166101</xdr:rowOff>
    </xdr:to>
    <xdr:pic>
      <xdr:nvPicPr>
        <xdr:cNvPr id="4" name="图片 3" descr="鲍辉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2971800"/>
          <a:ext cx="1638300" cy="9789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5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6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50800</xdr:rowOff>
    </xdr:to>
    <xdr:pic>
      <xdr:nvPicPr>
        <xdr:cNvPr id="7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762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dal/Documents/1&#36187;&#20107;/2013&#19996;&#30431;/Asean2013&#25104;&#32489;&#34920;&#26684;/Asean2013&#25104;&#32489;&#34920;&#26684;/&#30007;&#23376;%20SLID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dal/Documents/1&#36187;&#20107;/2013&#19996;&#30431;/Asean2013&#25104;&#32489;&#34920;&#26684;/Asean2013&#25104;&#32489;&#34920;&#26684;/&#23569;&#30007;&#33457;&#2672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dal/Documents/1&#36187;&#20107;/2013&#19996;&#30431;/Asean2013&#25104;&#32489;&#34920;&#26684;/Asean2013&#25104;&#32489;&#34920;&#26684;/&#23569;&#22899;&#33457;&#2672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dal/Documents/1&#36187;&#20107;/2013&#19996;&#30431;/Asean2013&#25104;&#32489;&#34920;&#26684;/Asean2013&#25104;&#32489;&#34920;&#26684;/&#38738;&#30007;&#33457;&#2672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dal/Documents/1&#36187;&#20107;/2013&#19996;&#30431;/Asean2013&#25104;&#32489;&#34920;&#26684;/Asean2013&#25104;&#32489;&#34920;&#26684;/&#25104;&#22899;&#33457;&#2672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dal/Documents/1&#36187;&#20107;/2013&#19996;&#30431;/Asean2013&#25104;&#32489;&#34920;&#26684;/Asean2013&#25104;&#32489;&#34920;&#26684;/&#22899;&#23376;%20SLID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dal/Documents/1&#36187;&#20107;/2013&#19996;&#30431;/Asean2013&#25104;&#32489;&#34920;&#26684;/&#19996;&#30431;&#32534;&#25490;/&#25104;&#32489;&#34920;&#26684;/&#33457;&#2672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dal/Documents/1&#36187;&#20107;/2013&#19996;&#30431;/Asean2013&#25104;&#32489;&#34920;&#26684;/Asean2013&#25104;&#32489;&#34920;&#26684;/5.1&#25104;&#30007;&#36895;&#2672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dal/Documents/1&#36187;&#20107;/2013&#19996;&#30431;/Asean2013&#25104;&#32489;&#34920;&#26684;/Asean2013&#25104;&#32489;&#34920;&#26684;/2.1&#23569;&#30007;&#36895;&#2672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dal/Documents/1&#36187;&#20107;/2013&#19996;&#30431;/Asean2013&#25104;&#32489;&#34920;&#26684;/Asean2013&#25104;&#32489;&#34920;&#26684;/4.1&#25104;&#22899;&#36895;&#2672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dal/Documents/1&#36187;&#20107;/2013&#19996;&#30431;/Asean2013&#25104;&#32489;&#34920;&#26684;/Asean2013&#25104;&#32489;&#34920;&#26684;/3.1&#38738;&#30007;&#36895;&#2672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dal/Documents/1&#36187;&#20107;/2013&#19996;&#30431;/Asean2013&#25104;&#32489;&#34920;&#26684;/Asean2013&#25104;&#32489;&#34920;&#26684;/1.1&#23569;&#22899;&#36895;&#2672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dal/Documents/1&#36187;&#20107;/2013&#19996;&#30431;/Asean2013&#25104;&#32489;&#34920;&#26684;/Asean2013&#25104;&#32489;&#34920;&#26684;/&#21452;&#20154;&#33457;&#2672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格赛"/>
      <sheetName val="资格赛排名"/>
      <sheetName val="半决赛"/>
      <sheetName val="决赛"/>
      <sheetName val="预赛公告"/>
      <sheetName val="分组公告"/>
      <sheetName val="最后公告"/>
      <sheetName val="Asean"/>
    </sheetNames>
    <sheetDataSet>
      <sheetData sheetId="0">
        <row r="2">
          <cell r="M2">
            <v>3</v>
          </cell>
        </row>
      </sheetData>
      <sheetData sheetId="1">
        <row r="5">
          <cell r="C5">
            <v>12</v>
          </cell>
        </row>
      </sheetData>
      <sheetData sheetId="2">
        <row r="21">
          <cell r="E21">
            <v>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成绩公告表"/>
      <sheetName val="WinSheet"/>
      <sheetName val="J1"/>
      <sheetName val="J2"/>
      <sheetName val="J3"/>
      <sheetName val="J4"/>
      <sheetName val="J5"/>
    </sheetNames>
    <sheetDataSet>
      <sheetData sheetId="0" refreshError="1"/>
      <sheetData sheetId="1">
        <row r="6">
          <cell r="A6">
            <v>1</v>
          </cell>
          <cell r="B6" t="str">
            <v>Li Jiarui李佳瑞</v>
          </cell>
          <cell r="C6">
            <v>82</v>
          </cell>
          <cell r="D6" t="str">
            <v>China云南优斯特轮滑运动俱乐部</v>
          </cell>
          <cell r="E6">
            <v>0</v>
          </cell>
          <cell r="F6">
            <v>53</v>
          </cell>
          <cell r="G6">
            <v>1</v>
          </cell>
          <cell r="H6">
            <v>52</v>
          </cell>
          <cell r="I6">
            <v>1</v>
          </cell>
          <cell r="J6">
            <v>53</v>
          </cell>
          <cell r="K6">
            <v>1</v>
          </cell>
        </row>
        <row r="7">
          <cell r="A7">
            <v>2</v>
          </cell>
          <cell r="B7" t="str">
            <v>Zhong Peifeng钟沛峰</v>
          </cell>
          <cell r="C7">
            <v>81</v>
          </cell>
          <cell r="D7" t="str">
            <v>China云南优斯特轮滑运动俱乐部</v>
          </cell>
          <cell r="E7">
            <v>1</v>
          </cell>
          <cell r="F7">
            <v>46</v>
          </cell>
          <cell r="G7">
            <v>3</v>
          </cell>
          <cell r="H7">
            <v>39</v>
          </cell>
          <cell r="I7">
            <v>2</v>
          </cell>
          <cell r="J7">
            <v>47</v>
          </cell>
          <cell r="K7">
            <v>2</v>
          </cell>
        </row>
        <row r="8">
          <cell r="A8">
            <v>3</v>
          </cell>
          <cell r="B8" t="str">
            <v>Zhang Junjie张俊杰</v>
          </cell>
          <cell r="C8">
            <v>91</v>
          </cell>
          <cell r="D8" t="str">
            <v>China南宁市轮滑队</v>
          </cell>
          <cell r="E8">
            <v>1</v>
          </cell>
          <cell r="F8">
            <v>48</v>
          </cell>
          <cell r="G8">
            <v>2</v>
          </cell>
          <cell r="H8">
            <v>35</v>
          </cell>
          <cell r="I8">
            <v>3</v>
          </cell>
          <cell r="J8">
            <v>43</v>
          </cell>
          <cell r="K8">
            <v>3</v>
          </cell>
        </row>
        <row r="9">
          <cell r="A9">
            <v>4</v>
          </cell>
          <cell r="B9" t="str">
            <v>Zheng Chengjiu郑丞就</v>
          </cell>
          <cell r="C9">
            <v>93</v>
          </cell>
          <cell r="D9" t="str">
            <v>China南宁市轮滑队</v>
          </cell>
          <cell r="E9">
            <v>2</v>
          </cell>
          <cell r="F9">
            <v>34</v>
          </cell>
          <cell r="G9">
            <v>4</v>
          </cell>
          <cell r="H9">
            <v>35</v>
          </cell>
          <cell r="I9">
            <v>3</v>
          </cell>
          <cell r="J9">
            <v>26</v>
          </cell>
          <cell r="K9">
            <v>4</v>
          </cell>
        </row>
        <row r="10">
          <cell r="A10">
            <v>5</v>
          </cell>
          <cell r="B10" t="str">
            <v>Chen Yi陈义</v>
          </cell>
          <cell r="C10">
            <v>92</v>
          </cell>
          <cell r="D10" t="str">
            <v>China南宁市轮滑队</v>
          </cell>
          <cell r="E10">
            <v>5</v>
          </cell>
          <cell r="F10">
            <v>17</v>
          </cell>
          <cell r="G10">
            <v>6</v>
          </cell>
          <cell r="H10">
            <v>29</v>
          </cell>
          <cell r="I10">
            <v>5</v>
          </cell>
          <cell r="J10">
            <v>25</v>
          </cell>
          <cell r="K10">
            <v>5</v>
          </cell>
        </row>
        <row r="11">
          <cell r="A11">
            <v>6</v>
          </cell>
          <cell r="B11" t="str">
            <v>Xu lize徐礼择</v>
          </cell>
          <cell r="C11">
            <v>89</v>
          </cell>
          <cell r="D11" t="str">
            <v>China南宁市轮滑队</v>
          </cell>
          <cell r="E11">
            <v>5</v>
          </cell>
          <cell r="F11">
            <v>17</v>
          </cell>
          <cell r="G11">
            <v>6</v>
          </cell>
          <cell r="H11">
            <v>27</v>
          </cell>
          <cell r="I11">
            <v>6</v>
          </cell>
          <cell r="J11">
            <v>20</v>
          </cell>
          <cell r="K11">
            <v>6</v>
          </cell>
        </row>
        <row r="12">
          <cell r="A12">
            <v>7</v>
          </cell>
          <cell r="B12" t="str">
            <v>Wen Zimeng温子萌</v>
          </cell>
          <cell r="C12">
            <v>43</v>
          </cell>
          <cell r="D12" t="str">
            <v>China漂移轮滑广东米高明星队</v>
          </cell>
          <cell r="E12">
            <v>4.5</v>
          </cell>
          <cell r="F12">
            <v>29.5</v>
          </cell>
          <cell r="G12">
            <v>5</v>
          </cell>
          <cell r="H12">
            <v>16</v>
          </cell>
          <cell r="I12">
            <v>8</v>
          </cell>
          <cell r="J12">
            <v>16.5</v>
          </cell>
          <cell r="K12">
            <v>7</v>
          </cell>
        </row>
        <row r="13">
          <cell r="A13">
            <v>8</v>
          </cell>
          <cell r="B13" t="str">
            <v>Li Shuangyang李双洋</v>
          </cell>
          <cell r="C13">
            <v>57</v>
          </cell>
          <cell r="D13" t="str">
            <v>China安徽RC轮滑俱乐部-667轮滑</v>
          </cell>
          <cell r="E13">
            <v>5</v>
          </cell>
          <cell r="F13">
            <v>15</v>
          </cell>
          <cell r="G13">
            <v>8</v>
          </cell>
          <cell r="H13">
            <v>16</v>
          </cell>
          <cell r="I13">
            <v>8</v>
          </cell>
          <cell r="J13">
            <v>16</v>
          </cell>
          <cell r="K13">
            <v>8</v>
          </cell>
        </row>
        <row r="14">
          <cell r="A14">
            <v>9</v>
          </cell>
          <cell r="B14" t="str">
            <v>Liu Chengxue刘承轩</v>
          </cell>
          <cell r="C14">
            <v>58</v>
          </cell>
          <cell r="D14" t="str">
            <v>China安徽RC轮滑俱乐部-667轮滑</v>
          </cell>
          <cell r="E14">
            <v>7</v>
          </cell>
          <cell r="F14">
            <v>14</v>
          </cell>
          <cell r="G14">
            <v>9</v>
          </cell>
          <cell r="H14">
            <v>24</v>
          </cell>
          <cell r="I14">
            <v>7</v>
          </cell>
          <cell r="J14">
            <v>14</v>
          </cell>
          <cell r="K14">
            <v>9</v>
          </cell>
        </row>
        <row r="15">
          <cell r="A15">
            <v>10</v>
          </cell>
          <cell r="B15" t="str">
            <v>Gao Yue高樾</v>
          </cell>
          <cell r="C15">
            <v>56</v>
          </cell>
          <cell r="D15" t="str">
            <v>China安徽RC轮滑俱乐部-667轮滑</v>
          </cell>
          <cell r="E15">
            <v>6</v>
          </cell>
          <cell r="F15">
            <v>13</v>
          </cell>
          <cell r="G15">
            <v>10</v>
          </cell>
          <cell r="H15">
            <v>15</v>
          </cell>
          <cell r="I15">
            <v>10</v>
          </cell>
          <cell r="J15">
            <v>14</v>
          </cell>
          <cell r="K15">
            <v>9</v>
          </cell>
        </row>
        <row r="16">
          <cell r="A16">
            <v>11</v>
          </cell>
          <cell r="B16" t="str">
            <v>Shi Beidi史贝迪</v>
          </cell>
          <cell r="C16">
            <v>59</v>
          </cell>
          <cell r="D16" t="str">
            <v>China安徽RC轮滑俱乐部-667轮滑</v>
          </cell>
          <cell r="E16">
            <v>5.5</v>
          </cell>
          <cell r="F16">
            <v>9.5</v>
          </cell>
          <cell r="G16">
            <v>11</v>
          </cell>
          <cell r="H16">
            <v>8.5</v>
          </cell>
          <cell r="I16">
            <v>11</v>
          </cell>
          <cell r="J16">
            <v>10.5</v>
          </cell>
          <cell r="K1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成绩公告表"/>
      <sheetName val="WinSheet"/>
      <sheetName val="J1"/>
      <sheetName val="J2"/>
      <sheetName val="J3"/>
      <sheetName val="J4"/>
      <sheetName val="J5"/>
    </sheetNames>
    <sheetDataSet>
      <sheetData sheetId="0"/>
      <sheetData sheetId="1">
        <row r="6">
          <cell r="A6">
            <v>1</v>
          </cell>
          <cell r="B6" t="str">
            <v>Ren Xinrui任心蕊</v>
          </cell>
          <cell r="C6">
            <v>52</v>
          </cell>
          <cell r="D6" t="str">
            <v>China安徽RC轮滑俱乐部-667轮滑</v>
          </cell>
          <cell r="E6">
            <v>5</v>
          </cell>
          <cell r="F6">
            <v>33</v>
          </cell>
          <cell r="G6">
            <v>1</v>
          </cell>
          <cell r="H6">
            <v>41</v>
          </cell>
          <cell r="I6">
            <v>1</v>
          </cell>
        </row>
        <row r="7">
          <cell r="A7">
            <v>2</v>
          </cell>
          <cell r="B7" t="str">
            <v xml:space="preserve">Chen Sirui 陈思蕊 </v>
          </cell>
          <cell r="C7">
            <v>53</v>
          </cell>
          <cell r="D7" t="str">
            <v>China安徽RC轮滑俱乐部-667轮滑</v>
          </cell>
          <cell r="E7">
            <v>5</v>
          </cell>
          <cell r="F7">
            <v>18</v>
          </cell>
          <cell r="G7">
            <v>2</v>
          </cell>
          <cell r="H7">
            <v>16</v>
          </cell>
          <cell r="I7">
            <v>2</v>
          </cell>
        </row>
        <row r="8">
          <cell r="A8">
            <v>3</v>
          </cell>
          <cell r="B8" t="str">
            <v>Zhou Mo周沫</v>
          </cell>
          <cell r="C8">
            <v>88</v>
          </cell>
          <cell r="D8" t="str">
            <v>China南宁市轮滑队</v>
          </cell>
          <cell r="E8">
            <v>7</v>
          </cell>
          <cell r="F8">
            <v>12</v>
          </cell>
          <cell r="G8">
            <v>3</v>
          </cell>
          <cell r="H8">
            <v>12</v>
          </cell>
          <cell r="I8">
            <v>4</v>
          </cell>
        </row>
        <row r="9">
          <cell r="A9">
            <v>4</v>
          </cell>
          <cell r="B9" t="str">
            <v>Wang Yixiao王艺晓</v>
          </cell>
          <cell r="C9">
            <v>55</v>
          </cell>
          <cell r="D9" t="str">
            <v>China安徽RC轮滑俱乐部-667轮滑</v>
          </cell>
          <cell r="E9">
            <v>6</v>
          </cell>
          <cell r="F9">
            <v>12</v>
          </cell>
          <cell r="G9">
            <v>3</v>
          </cell>
          <cell r="H9">
            <v>12</v>
          </cell>
          <cell r="I9">
            <v>4</v>
          </cell>
        </row>
        <row r="10">
          <cell r="A10">
            <v>5</v>
          </cell>
          <cell r="B10" t="str">
            <v>Yang Ruoqing杨若清</v>
          </cell>
          <cell r="C10">
            <v>48</v>
          </cell>
          <cell r="D10" t="str">
            <v>China贵州省都匀市轮滑协会</v>
          </cell>
          <cell r="E10">
            <v>0.5</v>
          </cell>
          <cell r="F10">
            <v>11.5</v>
          </cell>
          <cell r="G10">
            <v>5</v>
          </cell>
          <cell r="H10">
            <v>13.5</v>
          </cell>
          <cell r="I10">
            <v>3</v>
          </cell>
        </row>
        <row r="11">
          <cell r="A11">
            <v>6</v>
          </cell>
          <cell r="B11" t="str">
            <v>Li jiaojiao李姣娇</v>
          </cell>
          <cell r="C11">
            <v>54</v>
          </cell>
          <cell r="D11" t="str">
            <v>China安徽RC轮滑俱乐部-667轮滑</v>
          </cell>
          <cell r="E11">
            <v>9</v>
          </cell>
          <cell r="F11">
            <v>6</v>
          </cell>
          <cell r="G11">
            <v>6</v>
          </cell>
          <cell r="H11">
            <v>8</v>
          </cell>
          <cell r="I11">
            <v>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成绩公告表"/>
      <sheetName val="WinSheet"/>
      <sheetName val="J1"/>
      <sheetName val="J2"/>
      <sheetName val="J3"/>
      <sheetName val="J4"/>
      <sheetName val="J5"/>
    </sheetNames>
    <sheetDataSet>
      <sheetData sheetId="0" refreshError="1"/>
      <sheetData sheetId="1">
        <row r="6">
          <cell r="A6">
            <v>1</v>
          </cell>
          <cell r="B6" t="str">
            <v>Chan Man Fung Anson</v>
          </cell>
          <cell r="C6">
            <v>9</v>
          </cell>
          <cell r="D6" t="str">
            <v>Hong Kong</v>
          </cell>
          <cell r="E6">
            <v>2.5</v>
          </cell>
          <cell r="F6">
            <v>46.5</v>
          </cell>
          <cell r="G6">
            <v>1</v>
          </cell>
          <cell r="H6">
            <v>50.5</v>
          </cell>
          <cell r="I6">
            <v>1</v>
          </cell>
        </row>
        <row r="7">
          <cell r="A7">
            <v>2</v>
          </cell>
          <cell r="B7" t="str">
            <v>MA PAK HONG</v>
          </cell>
          <cell r="C7">
            <v>10</v>
          </cell>
          <cell r="D7" t="str">
            <v>Hong Kong</v>
          </cell>
          <cell r="E7">
            <v>0.5</v>
          </cell>
          <cell r="F7">
            <v>36.5</v>
          </cell>
          <cell r="G7">
            <v>2</v>
          </cell>
          <cell r="H7">
            <v>48.5</v>
          </cell>
          <cell r="I7">
            <v>2</v>
          </cell>
        </row>
        <row r="8">
          <cell r="A8">
            <v>3</v>
          </cell>
          <cell r="B8" t="str">
            <v>Surendra Arya Bima</v>
          </cell>
          <cell r="C8">
            <v>8</v>
          </cell>
          <cell r="D8" t="str">
            <v>Indonesia</v>
          </cell>
          <cell r="E8">
            <v>1</v>
          </cell>
          <cell r="F8">
            <v>20</v>
          </cell>
          <cell r="G8">
            <v>3</v>
          </cell>
          <cell r="H8">
            <v>27</v>
          </cell>
          <cell r="I8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成绩公告表"/>
      <sheetName val="WinSheet"/>
      <sheetName val="J1"/>
      <sheetName val="J2"/>
      <sheetName val="J3"/>
      <sheetName val="J4"/>
      <sheetName val="J5"/>
    </sheetNames>
    <sheetDataSet>
      <sheetData sheetId="0" refreshError="1"/>
      <sheetData sheetId="1">
        <row r="6">
          <cell r="A6">
            <v>1</v>
          </cell>
          <cell r="B6" t="str">
            <v>Feng Hui冯辉</v>
          </cell>
          <cell r="C6">
            <v>65</v>
          </cell>
          <cell r="D6" t="str">
            <v>China上海市轮滑协会</v>
          </cell>
          <cell r="E6">
            <v>0</v>
          </cell>
          <cell r="F6">
            <v>68</v>
          </cell>
          <cell r="G6">
            <v>1</v>
          </cell>
          <cell r="H6">
            <v>71</v>
          </cell>
          <cell r="I6">
            <v>1</v>
          </cell>
        </row>
        <row r="7">
          <cell r="A7">
            <v>2</v>
          </cell>
          <cell r="B7" t="str">
            <v>Meng Yun蒙昀</v>
          </cell>
          <cell r="C7">
            <v>95</v>
          </cell>
          <cell r="D7" t="str">
            <v>China南宁市轮滑队</v>
          </cell>
          <cell r="E7">
            <v>2.5</v>
          </cell>
          <cell r="F7">
            <v>49.5</v>
          </cell>
          <cell r="G7">
            <v>2</v>
          </cell>
          <cell r="H7">
            <v>59.5</v>
          </cell>
          <cell r="I7">
            <v>2</v>
          </cell>
        </row>
        <row r="8">
          <cell r="A8">
            <v>3</v>
          </cell>
          <cell r="B8" t="str">
            <v>Zhang Yuwei张钰葳</v>
          </cell>
          <cell r="C8">
            <v>90</v>
          </cell>
          <cell r="D8" t="str">
            <v>China南宁市轮滑队</v>
          </cell>
          <cell r="E8">
            <v>1.5</v>
          </cell>
          <cell r="F8">
            <v>45.5</v>
          </cell>
          <cell r="G8">
            <v>4</v>
          </cell>
          <cell r="H8">
            <v>47.5</v>
          </cell>
          <cell r="I8">
            <v>3</v>
          </cell>
        </row>
        <row r="9">
          <cell r="A9">
            <v>4</v>
          </cell>
          <cell r="B9" t="str">
            <v>Park Yun JI</v>
          </cell>
          <cell r="C9">
            <v>17</v>
          </cell>
          <cell r="D9" t="str">
            <v>Korea</v>
          </cell>
          <cell r="E9">
            <v>0.5</v>
          </cell>
          <cell r="F9">
            <v>48.5</v>
          </cell>
          <cell r="G9">
            <v>3</v>
          </cell>
          <cell r="H9">
            <v>39.5</v>
          </cell>
          <cell r="I9">
            <v>4</v>
          </cell>
        </row>
        <row r="10">
          <cell r="A10">
            <v>5</v>
          </cell>
          <cell r="B10" t="str">
            <v>Nguyen Thi Hang</v>
          </cell>
          <cell r="C10">
            <v>6</v>
          </cell>
          <cell r="D10" t="str">
            <v>Vietnam</v>
          </cell>
          <cell r="E10">
            <v>2</v>
          </cell>
          <cell r="F10">
            <v>32</v>
          </cell>
          <cell r="G10">
            <v>5</v>
          </cell>
          <cell r="H10">
            <v>26</v>
          </cell>
          <cell r="I10">
            <v>6</v>
          </cell>
        </row>
        <row r="11">
          <cell r="A11">
            <v>6</v>
          </cell>
          <cell r="B11" t="str">
            <v>Zhang Yuran张渝然</v>
          </cell>
          <cell r="C11">
            <v>24</v>
          </cell>
          <cell r="D11" t="str">
            <v>China上海咕噜咕噜体育发展公司—FS中国明星队</v>
          </cell>
          <cell r="E11">
            <v>5</v>
          </cell>
          <cell r="F11">
            <v>27</v>
          </cell>
          <cell r="G11">
            <v>6</v>
          </cell>
          <cell r="H11">
            <v>29</v>
          </cell>
          <cell r="I11">
            <v>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决赛"/>
      <sheetName val="最后公告"/>
      <sheetName val="资格赛"/>
      <sheetName val="资格赛排名"/>
      <sheetName val="半决赛"/>
      <sheetName val="预赛公告"/>
      <sheetName val="分组公告"/>
    </sheetNames>
    <sheetDataSet>
      <sheetData sheetId="0" refreshError="1"/>
      <sheetData sheetId="1"/>
      <sheetData sheetId="2">
        <row r="2">
          <cell r="M2">
            <v>3</v>
          </cell>
        </row>
      </sheetData>
      <sheetData sheetId="3">
        <row r="5">
          <cell r="C5">
            <v>12</v>
          </cell>
        </row>
      </sheetData>
      <sheetData sheetId="4">
        <row r="21">
          <cell r="E21">
            <v>6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分值录入表"/>
      <sheetName val="成绩公告表"/>
    </sheetNames>
    <sheetDataSet>
      <sheetData sheetId="0">
        <row r="1">
          <cell r="D1">
            <v>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初赛"/>
      <sheetName val="决赛4人"/>
      <sheetName val="最后公告"/>
      <sheetName val="东盟组"/>
      <sheetName val="预赛公告"/>
      <sheetName val="决赛8人"/>
      <sheetName val="决赛分组公告"/>
      <sheetName val="决赛16人"/>
    </sheetNames>
    <sheetDataSet>
      <sheetData sheetId="0" refreshError="1">
        <row r="2">
          <cell r="I2">
            <v>4</v>
          </cell>
        </row>
      </sheetData>
      <sheetData sheetId="1" refreshError="1"/>
      <sheetData sheetId="2" refreshError="1"/>
      <sheetData sheetId="3" refreshError="1"/>
      <sheetData sheetId="4" refreshError="1">
        <row r="13">
          <cell r="A13">
            <v>9</v>
          </cell>
          <cell r="B13">
            <v>104</v>
          </cell>
          <cell r="C13" t="str">
            <v>Liu Kang刘康</v>
          </cell>
          <cell r="D13" t="str">
            <v>China南宁市轮滑队</v>
          </cell>
          <cell r="E13">
            <v>5.8530000000000006</v>
          </cell>
        </row>
        <row r="14">
          <cell r="A14">
            <v>10</v>
          </cell>
          <cell r="B14">
            <v>97</v>
          </cell>
          <cell r="C14" t="str">
            <v>Huang Lingzhi黄凌智</v>
          </cell>
          <cell r="D14" t="str">
            <v>China南宁市轮滑队</v>
          </cell>
          <cell r="E14">
            <v>6.1230000000000002</v>
          </cell>
        </row>
        <row r="15">
          <cell r="A15">
            <v>11</v>
          </cell>
          <cell r="B15">
            <v>100</v>
          </cell>
          <cell r="C15" t="str">
            <v>Li Shuyong李树勇</v>
          </cell>
          <cell r="D15" t="str">
            <v>China南宁市轮滑队</v>
          </cell>
          <cell r="E15">
            <v>6.1739999999999995</v>
          </cell>
        </row>
        <row r="16">
          <cell r="A16">
            <v>12</v>
          </cell>
          <cell r="B16">
            <v>99</v>
          </cell>
          <cell r="C16" t="str">
            <v>Wu Han吴寒</v>
          </cell>
          <cell r="D16" t="str">
            <v>China南宁市轮滑队</v>
          </cell>
          <cell r="E16">
            <v>6.2330000000000005</v>
          </cell>
        </row>
        <row r="17">
          <cell r="A17">
            <v>13</v>
          </cell>
          <cell r="B17">
            <v>84</v>
          </cell>
          <cell r="C17" t="str">
            <v>Lin Zhen林震</v>
          </cell>
          <cell r="D17" t="str">
            <v>China云南优斯特轮滑运动俱乐部</v>
          </cell>
          <cell r="E17">
            <v>6.2919999999999998</v>
          </cell>
        </row>
        <row r="18">
          <cell r="A18">
            <v>14</v>
          </cell>
          <cell r="B18">
            <v>16</v>
          </cell>
          <cell r="C18" t="str">
            <v>Kim Tae Bin</v>
          </cell>
          <cell r="D18" t="str">
            <v>Korea</v>
          </cell>
          <cell r="E18">
            <v>6.3849999999999998</v>
          </cell>
        </row>
        <row r="19">
          <cell r="A19">
            <v>15</v>
          </cell>
          <cell r="B19">
            <v>14</v>
          </cell>
          <cell r="C19" t="str">
            <v>Saw Kah Seng</v>
          </cell>
          <cell r="D19" t="str">
            <v>Malaysia</v>
          </cell>
          <cell r="E19">
            <v>6.5039999999999996</v>
          </cell>
        </row>
        <row r="20">
          <cell r="A20">
            <v>16</v>
          </cell>
          <cell r="B20">
            <v>7</v>
          </cell>
          <cell r="C20" t="str">
            <v>Saraga Kresnadea</v>
          </cell>
          <cell r="D20" t="str">
            <v>Indonesia</v>
          </cell>
          <cell r="E20">
            <v>6.7039999999999997</v>
          </cell>
        </row>
        <row r="21">
          <cell r="A21">
            <v>17</v>
          </cell>
          <cell r="B21">
            <v>23</v>
          </cell>
          <cell r="C21" t="str">
            <v>Yin Dongbiao殷冬彪</v>
          </cell>
          <cell r="D21" t="str">
            <v>China影子家族SCT</v>
          </cell>
          <cell r="E21">
            <v>6.7690000000000001</v>
          </cell>
        </row>
        <row r="22">
          <cell r="A22">
            <v>18</v>
          </cell>
          <cell r="B22">
            <v>72</v>
          </cell>
          <cell r="C22" t="str">
            <v>Xu Huanliang许焕良</v>
          </cell>
          <cell r="D22" t="str">
            <v>China奥得赛（中国）卷风部落逆天明星队</v>
          </cell>
          <cell r="E22">
            <v>6.8390000000000004</v>
          </cell>
        </row>
        <row r="23">
          <cell r="B23">
            <v>19</v>
          </cell>
          <cell r="C23" t="str">
            <v>Sitprasert Ratchasee</v>
          </cell>
          <cell r="D23" t="str">
            <v>Thailand</v>
          </cell>
          <cell r="E23" t="str">
            <v>成绩无效</v>
          </cell>
        </row>
        <row r="24">
          <cell r="B24">
            <v>85</v>
          </cell>
          <cell r="C24" t="str">
            <v>Yang Shengxian杨胜贤</v>
          </cell>
          <cell r="D24" t="str">
            <v>China云南优斯特轮滑运动俱乐部</v>
          </cell>
          <cell r="E24" t="str">
            <v>成绩无效</v>
          </cell>
        </row>
        <row r="25">
          <cell r="B25">
            <v>4</v>
          </cell>
          <cell r="C25" t="str">
            <v>Quach Tan Huy</v>
          </cell>
          <cell r="D25" t="str">
            <v>Vietnam</v>
          </cell>
          <cell r="E25" t="str">
            <v>成绩无效</v>
          </cell>
        </row>
        <row r="26">
          <cell r="B26">
            <v>2</v>
          </cell>
          <cell r="C26" t="str">
            <v>Ho Yoke Yin</v>
          </cell>
          <cell r="D26" t="str">
            <v>Singapore</v>
          </cell>
          <cell r="E26" t="str">
            <v>成绩无效</v>
          </cell>
        </row>
        <row r="27">
          <cell r="B27">
            <v>62</v>
          </cell>
          <cell r="C27" t="str">
            <v>Liu  Shuai刘帅</v>
          </cell>
          <cell r="D27" t="str">
            <v>China安徽RC轮滑俱乐部-667轮滑</v>
          </cell>
          <cell r="E27" t="str">
            <v>成绩无效</v>
          </cell>
        </row>
        <row r="28">
          <cell r="B28">
            <v>96</v>
          </cell>
          <cell r="C28" t="str">
            <v>Liang Sunkai梁孙凯</v>
          </cell>
          <cell r="D28" t="str">
            <v>China南宁市轮滑队</v>
          </cell>
          <cell r="E28" t="str">
            <v>成绩无效</v>
          </cell>
        </row>
        <row r="29">
          <cell r="B29">
            <v>103</v>
          </cell>
          <cell r="C29" t="str">
            <v>Wang Yudong王宇东</v>
          </cell>
          <cell r="D29" t="str">
            <v>China南宁市轮滑队</v>
          </cell>
          <cell r="E29" t="str">
            <v>成绩无效</v>
          </cell>
        </row>
        <row r="30">
          <cell r="B30">
            <v>12</v>
          </cell>
          <cell r="C30" t="str">
            <v>WONG PAN CHUNG GERRY</v>
          </cell>
          <cell r="D30" t="str">
            <v>Hong Kong</v>
          </cell>
          <cell r="E30" t="str">
            <v>成绩无效</v>
          </cell>
        </row>
      </sheetData>
      <sheetData sheetId="5" refreshError="1">
        <row r="31">
          <cell r="G31" t="str">
            <v/>
          </cell>
        </row>
        <row r="32">
          <cell r="G32" t="str">
            <v/>
          </cell>
        </row>
        <row r="33">
          <cell r="G33" t="str">
            <v/>
          </cell>
        </row>
        <row r="34">
          <cell r="G34" t="str">
            <v/>
          </cell>
        </row>
      </sheetData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初赛"/>
      <sheetName val="预赛公告"/>
      <sheetName val="决赛4人"/>
      <sheetName val="决赛分组公告"/>
      <sheetName val="最后公告"/>
      <sheetName val="决赛8人"/>
      <sheetName val="决赛16人"/>
    </sheetNames>
    <sheetDataSet>
      <sheetData sheetId="0">
        <row r="2">
          <cell r="I2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初赛"/>
      <sheetName val="预赛公告"/>
      <sheetName val="决赛4人"/>
      <sheetName val="决赛8人"/>
      <sheetName val="决赛16人"/>
      <sheetName val="决赛分组公告"/>
      <sheetName val="最后公告"/>
    </sheetNames>
    <sheetDataSet>
      <sheetData sheetId="0">
        <row r="2">
          <cell r="I2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初赛"/>
      <sheetName val="预赛公告"/>
      <sheetName val="决赛4人"/>
      <sheetName val="决赛8人"/>
      <sheetName val="决赛16人"/>
      <sheetName val="决赛分组公告"/>
      <sheetName val="最后公告"/>
    </sheetNames>
    <sheetDataSet>
      <sheetData sheetId="0">
        <row r="2">
          <cell r="I2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初赛"/>
      <sheetName val="预赛公告"/>
      <sheetName val="决赛4人"/>
      <sheetName val="决赛8人"/>
      <sheetName val="决赛16人"/>
      <sheetName val="决赛分组公告"/>
      <sheetName val="最后公告"/>
    </sheetNames>
    <sheetDataSet>
      <sheetData sheetId="0">
        <row r="2">
          <cell r="I2">
            <v>4</v>
          </cell>
        </row>
        <row r="5">
          <cell r="A5">
            <v>1</v>
          </cell>
          <cell r="B5">
            <v>45</v>
          </cell>
          <cell r="C5" t="str">
            <v>Huang Liwen黄俐雯</v>
          </cell>
          <cell r="D5" t="str">
            <v>China百色市米高轮滑培训中心</v>
          </cell>
          <cell r="K5">
            <v>6.1660000000000004</v>
          </cell>
        </row>
        <row r="6">
          <cell r="B6">
            <v>52</v>
          </cell>
          <cell r="C6" t="str">
            <v>Ren Xinrui任心蕊</v>
          </cell>
          <cell r="D6" t="str">
            <v>China安徽RC轮滑俱乐部-667轮滑</v>
          </cell>
        </row>
        <row r="8">
          <cell r="B8">
            <v>88</v>
          </cell>
          <cell r="C8" t="str">
            <v>Zhou Mo周沫</v>
          </cell>
          <cell r="D8" t="str">
            <v>China南宁市轮滑队</v>
          </cell>
          <cell r="K8">
            <v>6.43</v>
          </cell>
        </row>
        <row r="9">
          <cell r="B9">
            <v>46</v>
          </cell>
          <cell r="C9" t="str">
            <v>Zhu Yongfei朱泳霏</v>
          </cell>
          <cell r="D9" t="str">
            <v>China百色市米高轮滑培训中心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成绩公告表"/>
      <sheetName val="WinSheet"/>
      <sheetName val="J1"/>
      <sheetName val="J2"/>
      <sheetName val="J3"/>
      <sheetName val="J4"/>
      <sheetName val="J5"/>
    </sheetNames>
    <sheetDataSet>
      <sheetData sheetId="0" refreshError="1"/>
      <sheetData sheetId="1">
        <row r="6">
          <cell r="A6">
            <v>1</v>
          </cell>
          <cell r="B6" t="str">
            <v>Chan Man Fung Anson&amp;MA PAK HONG</v>
          </cell>
          <cell r="C6">
            <v>13</v>
          </cell>
          <cell r="D6" t="str">
            <v>Hong Kong</v>
          </cell>
          <cell r="E6">
            <v>0</v>
          </cell>
          <cell r="F6">
            <v>48</v>
          </cell>
          <cell r="G6">
            <v>2</v>
          </cell>
          <cell r="H6">
            <v>65</v>
          </cell>
          <cell r="I6">
            <v>1</v>
          </cell>
          <cell r="J6">
            <v>58</v>
          </cell>
          <cell r="K6">
            <v>1</v>
          </cell>
        </row>
        <row r="7">
          <cell r="A7">
            <v>2</v>
          </cell>
          <cell r="B7" t="str">
            <v>Yu Jin Seong&amp;Park Yun JI</v>
          </cell>
          <cell r="C7">
            <v>18</v>
          </cell>
          <cell r="D7" t="str">
            <v>Korea</v>
          </cell>
          <cell r="E7">
            <v>1</v>
          </cell>
          <cell r="F7">
            <v>59</v>
          </cell>
          <cell r="G7">
            <v>1</v>
          </cell>
          <cell r="H7">
            <v>59</v>
          </cell>
          <cell r="I7">
            <v>2</v>
          </cell>
          <cell r="J7">
            <v>55</v>
          </cell>
          <cell r="K7">
            <v>2</v>
          </cell>
        </row>
        <row r="8">
          <cell r="A8">
            <v>3</v>
          </cell>
          <cell r="B8" t="str">
            <v>Wu Han吴寒&amp;Liu Kang刘康</v>
          </cell>
          <cell r="C8">
            <v>109</v>
          </cell>
          <cell r="D8" t="str">
            <v>China南宁市轮滑队</v>
          </cell>
          <cell r="E8">
            <v>0.5</v>
          </cell>
          <cell r="F8">
            <v>29.5</v>
          </cell>
          <cell r="G8">
            <v>3</v>
          </cell>
          <cell r="H8">
            <v>42.5</v>
          </cell>
          <cell r="I8">
            <v>3</v>
          </cell>
          <cell r="J8">
            <v>36.5</v>
          </cell>
          <cell r="K8">
            <v>3</v>
          </cell>
        </row>
        <row r="9">
          <cell r="A9">
            <v>4</v>
          </cell>
          <cell r="B9" t="str">
            <v>Saraga Kresnadea&amp;Surendra Arya Bima</v>
          </cell>
          <cell r="C9">
            <v>113</v>
          </cell>
          <cell r="D9" t="str">
            <v>Indonesia</v>
          </cell>
          <cell r="E9">
            <v>4</v>
          </cell>
          <cell r="F9">
            <v>15</v>
          </cell>
          <cell r="G9">
            <v>4</v>
          </cell>
          <cell r="H9">
            <v>29</v>
          </cell>
          <cell r="I9">
            <v>4</v>
          </cell>
          <cell r="J9">
            <v>17</v>
          </cell>
          <cell r="K9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SheetLayoutView="100" workbookViewId="0">
      <selection activeCell="H6" sqref="H6:I6"/>
    </sheetView>
  </sheetViews>
  <sheetFormatPr baseColWidth="10" defaultColWidth="9" defaultRowHeight="21" customHeight="1" x14ac:dyDescent="0"/>
  <cols>
    <col min="1" max="1" width="6" style="16" customWidth="1"/>
    <col min="2" max="2" width="7.6640625" style="25" customWidth="1"/>
    <col min="3" max="3" width="28.1640625" style="26" customWidth="1"/>
    <col min="4" max="4" width="35" style="28" customWidth="1"/>
    <col min="5" max="5" width="13" style="16" customWidth="1"/>
    <col min="6" max="16384" width="9" style="16"/>
  </cols>
  <sheetData>
    <row r="1" spans="1:5" ht="42" customHeight="1">
      <c r="A1" s="77" t="s">
        <v>0</v>
      </c>
      <c r="B1" s="77"/>
      <c r="C1" s="77"/>
      <c r="D1" s="77"/>
      <c r="E1" s="77"/>
    </row>
    <row r="2" spans="1:5" ht="42" customHeight="1">
      <c r="A2" s="78" t="s">
        <v>1</v>
      </c>
      <c r="B2" s="78"/>
      <c r="C2" s="78"/>
      <c r="D2" s="78"/>
      <c r="E2" s="78"/>
    </row>
    <row r="3" spans="1:5" ht="25" customHeight="1">
      <c r="A3" s="78" t="s">
        <v>132</v>
      </c>
      <c r="B3" s="78"/>
      <c r="C3" s="78"/>
      <c r="D3" s="78"/>
      <c r="E3" s="78"/>
    </row>
    <row r="4" spans="1:5" ht="21" customHeight="1">
      <c r="A4" s="79" t="s">
        <v>133</v>
      </c>
      <c r="B4" s="79"/>
      <c r="C4" s="79"/>
      <c r="D4" s="80" t="s">
        <v>54</v>
      </c>
      <c r="E4" s="80"/>
    </row>
    <row r="5" spans="1:5" ht="33" customHeight="1">
      <c r="A5" s="17" t="s">
        <v>55</v>
      </c>
      <c r="B5" s="18" t="s">
        <v>56</v>
      </c>
      <c r="C5" s="17" t="s">
        <v>57</v>
      </c>
      <c r="D5" s="19" t="s">
        <v>58</v>
      </c>
      <c r="E5" s="20" t="s">
        <v>59</v>
      </c>
    </row>
    <row r="6" spans="1:5" ht="24" customHeight="1">
      <c r="A6" s="21">
        <f>[8]初赛!A5</f>
        <v>1</v>
      </c>
      <c r="B6" s="22">
        <f>[8]初赛!B5</f>
        <v>45</v>
      </c>
      <c r="C6" s="23" t="str">
        <f>[8]初赛!C5</f>
        <v>Huang Liwen黄俐雯</v>
      </c>
      <c r="D6" s="24" t="str">
        <f>[8]初赛!D5</f>
        <v>China百色市米高轮滑培训中心</v>
      </c>
      <c r="E6" s="21">
        <f>[8]初赛!K5</f>
        <v>6.1660000000000004</v>
      </c>
    </row>
    <row r="7" spans="1:5" ht="24" customHeight="1">
      <c r="A7" s="21">
        <v>2</v>
      </c>
      <c r="B7" s="22">
        <f>[8]初赛!B8</f>
        <v>88</v>
      </c>
      <c r="C7" s="23" t="str">
        <f>[8]初赛!C8</f>
        <v>Zhou Mo周沫</v>
      </c>
      <c r="D7" s="24" t="str">
        <f>[8]初赛!D8</f>
        <v>China南宁市轮滑队</v>
      </c>
      <c r="E7" s="21">
        <f>[8]初赛!K8</f>
        <v>6.43</v>
      </c>
    </row>
    <row r="8" spans="1:5" ht="24" customHeight="1">
      <c r="A8" s="21"/>
      <c r="B8" s="22">
        <f>[8]初赛!B9</f>
        <v>46</v>
      </c>
      <c r="C8" s="23" t="str">
        <f>[8]初赛!C9</f>
        <v>Zhu Yongfei朱泳霏</v>
      </c>
      <c r="D8" s="24" t="str">
        <f>[8]初赛!D9</f>
        <v>China百色市米高轮滑培训中心</v>
      </c>
      <c r="E8" s="21" t="s">
        <v>60</v>
      </c>
    </row>
    <row r="9" spans="1:5" ht="24" customHeight="1">
      <c r="A9" s="21"/>
      <c r="B9" s="22">
        <f>[8]初赛!B6</f>
        <v>52</v>
      </c>
      <c r="C9" s="23" t="str">
        <f>[8]初赛!C6</f>
        <v>Ren Xinrui任心蕊</v>
      </c>
      <c r="D9" s="24" t="str">
        <f>[8]初赛!D6</f>
        <v>China安徽RC轮滑俱乐部-667轮滑</v>
      </c>
      <c r="E9" s="21" t="s">
        <v>61</v>
      </c>
    </row>
    <row r="10" spans="1:5" ht="24" customHeight="1">
      <c r="D10" s="27"/>
    </row>
    <row r="11" spans="1:5" ht="33" customHeight="1"/>
    <row r="12" spans="1:5" ht="24" customHeight="1">
      <c r="D12" s="27" t="s">
        <v>62</v>
      </c>
    </row>
    <row r="13" spans="1:5" ht="24" customHeight="1"/>
    <row r="14" spans="1:5" ht="24" customHeight="1"/>
    <row r="15" spans="1:5" ht="24" customHeight="1"/>
    <row r="16" spans="1:5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</sheetData>
  <mergeCells count="5">
    <mergeCell ref="A1:E1"/>
    <mergeCell ref="A2:E2"/>
    <mergeCell ref="A4:C4"/>
    <mergeCell ref="D4:E4"/>
    <mergeCell ref="A3:E3"/>
  </mergeCells>
  <phoneticPr fontId="3" type="noConversion"/>
  <pageMargins left="0.35416666666666669" right="0.35416666666666669" top="0.78749999999999998" bottom="0.78749999999999998" header="0.51111111111111107" footer="0.51111111111111107"/>
  <pageSetup paperSize="9" firstPageNumber="429496319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SheetLayoutView="100" workbookViewId="0">
      <selection activeCell="A3" sqref="A3:XFD3"/>
    </sheetView>
  </sheetViews>
  <sheetFormatPr baseColWidth="10" defaultColWidth="9" defaultRowHeight="21" customHeight="1" x14ac:dyDescent="0"/>
  <cols>
    <col min="1" max="1" width="5.5" style="1" customWidth="1"/>
    <col min="2" max="2" width="7" style="10" customWidth="1"/>
    <col min="3" max="3" width="36.1640625" style="11" customWidth="1"/>
    <col min="4" max="4" width="38.83203125" style="2" customWidth="1"/>
    <col min="5" max="6" width="5.83203125" style="12" customWidth="1"/>
    <col min="7" max="7" width="5.83203125" style="13" customWidth="1"/>
    <col min="8" max="8" width="5.83203125" style="12" customWidth="1"/>
    <col min="9" max="9" width="5.83203125" style="13" customWidth="1"/>
    <col min="10" max="10" width="5.83203125" style="12" customWidth="1"/>
    <col min="11" max="11" width="5.83203125" style="13" customWidth="1"/>
    <col min="12" max="16384" width="9" style="1"/>
  </cols>
  <sheetData>
    <row r="1" spans="1:11" ht="36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6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16" customFormat="1" ht="2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1" customHeight="1">
      <c r="A4" s="89" t="s">
        <v>113</v>
      </c>
      <c r="B4" s="89"/>
      <c r="C4" s="89"/>
      <c r="D4" s="15"/>
      <c r="E4" s="90" t="s">
        <v>3</v>
      </c>
      <c r="F4" s="90"/>
      <c r="G4" s="90"/>
      <c r="H4" s="90"/>
      <c r="I4" s="90"/>
      <c r="J4" s="90"/>
      <c r="K4" s="90"/>
    </row>
    <row r="5" spans="1:11" ht="33" customHeight="1">
      <c r="A5" s="91" t="s">
        <v>114</v>
      </c>
      <c r="B5" s="92" t="s">
        <v>5</v>
      </c>
      <c r="C5" s="93" t="s">
        <v>6</v>
      </c>
      <c r="D5" s="93" t="s">
        <v>7</v>
      </c>
      <c r="E5" s="84" t="s">
        <v>8</v>
      </c>
      <c r="F5" s="84" t="s">
        <v>9</v>
      </c>
      <c r="G5" s="84"/>
      <c r="H5" s="84" t="s">
        <v>10</v>
      </c>
      <c r="I5" s="84"/>
      <c r="J5" s="85" t="s">
        <v>11</v>
      </c>
      <c r="K5" s="86"/>
    </row>
    <row r="6" spans="1:11" ht="28" customHeight="1">
      <c r="A6" s="91"/>
      <c r="B6" s="92"/>
      <c r="C6" s="94"/>
      <c r="D6" s="94"/>
      <c r="E6" s="84"/>
      <c r="F6" s="3" t="s">
        <v>115</v>
      </c>
      <c r="G6" s="4" t="s">
        <v>116</v>
      </c>
      <c r="H6" s="3" t="s">
        <v>115</v>
      </c>
      <c r="I6" s="4" t="s">
        <v>116</v>
      </c>
      <c r="J6" s="3" t="s">
        <v>115</v>
      </c>
      <c r="K6" s="4" t="s">
        <v>116</v>
      </c>
    </row>
    <row r="7" spans="1:11" ht="24" customHeight="1">
      <c r="A7" s="5">
        <f>[13]Results!A6</f>
        <v>1</v>
      </c>
      <c r="B7" s="6">
        <f>[13]Results!C6</f>
        <v>65</v>
      </c>
      <c r="C7" s="7" t="str">
        <f>[13]Results!B6</f>
        <v>Feng Hui冯辉</v>
      </c>
      <c r="D7" s="7" t="str">
        <f>[13]Results!D6</f>
        <v>China上海市轮滑协会</v>
      </c>
      <c r="E7" s="8">
        <f>[13]Results!E6</f>
        <v>0</v>
      </c>
      <c r="F7" s="8">
        <f>[13]Results!F6</f>
        <v>68</v>
      </c>
      <c r="G7" s="9">
        <f>[13]Results!G6</f>
        <v>1</v>
      </c>
      <c r="H7" s="8">
        <f>[13]Results!H6</f>
        <v>71</v>
      </c>
      <c r="I7" s="9">
        <f>[13]Results!I6</f>
        <v>1</v>
      </c>
      <c r="J7" s="8">
        <v>73</v>
      </c>
      <c r="K7" s="9">
        <v>1</v>
      </c>
    </row>
    <row r="8" spans="1:11" ht="24" customHeight="1">
      <c r="A8" s="5">
        <f>[13]Results!A7</f>
        <v>2</v>
      </c>
      <c r="B8" s="6">
        <f>[13]Results!C7</f>
        <v>95</v>
      </c>
      <c r="C8" s="7" t="str">
        <f>[13]Results!B7</f>
        <v>Meng Yun蒙昀</v>
      </c>
      <c r="D8" s="7" t="str">
        <f>[13]Results!D7</f>
        <v>China南宁市轮滑队</v>
      </c>
      <c r="E8" s="8">
        <f>[13]Results!E7</f>
        <v>2.5</v>
      </c>
      <c r="F8" s="8">
        <f>[13]Results!F7</f>
        <v>49.5</v>
      </c>
      <c r="G8" s="9">
        <f>[13]Results!G7</f>
        <v>2</v>
      </c>
      <c r="H8" s="8">
        <f>[13]Results!H7</f>
        <v>59.5</v>
      </c>
      <c r="I8" s="9">
        <f>[13]Results!I7</f>
        <v>2</v>
      </c>
      <c r="J8" s="8">
        <v>63.5</v>
      </c>
      <c r="K8" s="9">
        <v>2</v>
      </c>
    </row>
    <row r="9" spans="1:11" ht="24" customHeight="1">
      <c r="A9" s="5">
        <f>[13]Results!A8</f>
        <v>3</v>
      </c>
      <c r="B9" s="6">
        <f>[13]Results!C8</f>
        <v>90</v>
      </c>
      <c r="C9" s="7" t="str">
        <f>[13]Results!B8</f>
        <v>Zhang Yuwei张钰葳</v>
      </c>
      <c r="D9" s="7" t="str">
        <f>[13]Results!D8</f>
        <v>China南宁市轮滑队</v>
      </c>
      <c r="E9" s="8">
        <f>[13]Results!E8</f>
        <v>1.5</v>
      </c>
      <c r="F9" s="8">
        <f>[13]Results!F8</f>
        <v>45.5</v>
      </c>
      <c r="G9" s="9">
        <f>[13]Results!G8</f>
        <v>4</v>
      </c>
      <c r="H9" s="8">
        <f>[13]Results!H8</f>
        <v>47.5</v>
      </c>
      <c r="I9" s="9">
        <f>[13]Results!I8</f>
        <v>3</v>
      </c>
      <c r="J9" s="8">
        <v>41.5</v>
      </c>
      <c r="K9" s="9">
        <v>3</v>
      </c>
    </row>
    <row r="10" spans="1:11" ht="24" customHeight="1">
      <c r="A10" s="5">
        <f>[13]Results!A9</f>
        <v>4</v>
      </c>
      <c r="B10" s="6">
        <f>[13]Results!C9</f>
        <v>17</v>
      </c>
      <c r="C10" s="7" t="str">
        <f>[13]Results!B9</f>
        <v>Park Yun JI</v>
      </c>
      <c r="D10" s="7" t="str">
        <f>[13]Results!D9</f>
        <v>Korea</v>
      </c>
      <c r="E10" s="8">
        <f>[13]Results!E9</f>
        <v>0.5</v>
      </c>
      <c r="F10" s="8">
        <f>[13]Results!F9</f>
        <v>48.5</v>
      </c>
      <c r="G10" s="9">
        <f>[13]Results!G9</f>
        <v>3</v>
      </c>
      <c r="H10" s="8">
        <f>[13]Results!H9</f>
        <v>39.5</v>
      </c>
      <c r="I10" s="9">
        <f>[13]Results!I9</f>
        <v>4</v>
      </c>
      <c r="J10" s="8">
        <v>40.5</v>
      </c>
      <c r="K10" s="9">
        <v>4</v>
      </c>
    </row>
    <row r="11" spans="1:11" ht="24" customHeight="1">
      <c r="A11" s="5">
        <f>[13]Results!A10</f>
        <v>5</v>
      </c>
      <c r="B11" s="6">
        <f>[13]Results!C10</f>
        <v>6</v>
      </c>
      <c r="C11" s="7" t="str">
        <f>[13]Results!B10</f>
        <v>Nguyen Thi Hang</v>
      </c>
      <c r="D11" s="7" t="str">
        <f>[13]Results!D10</f>
        <v>Vietnam</v>
      </c>
      <c r="E11" s="8">
        <f>[13]Results!E10</f>
        <v>2</v>
      </c>
      <c r="F11" s="8">
        <f>[13]Results!F10</f>
        <v>32</v>
      </c>
      <c r="G11" s="9">
        <f>[13]Results!G10</f>
        <v>5</v>
      </c>
      <c r="H11" s="8">
        <f>[13]Results!H10</f>
        <v>26</v>
      </c>
      <c r="I11" s="9">
        <f>[13]Results!I10</f>
        <v>6</v>
      </c>
      <c r="J11" s="8">
        <v>23</v>
      </c>
      <c r="K11" s="9">
        <v>5</v>
      </c>
    </row>
    <row r="12" spans="1:11" ht="24" customHeight="1">
      <c r="A12" s="5">
        <f>[13]Results!A11</f>
        <v>6</v>
      </c>
      <c r="B12" s="6">
        <f>[13]Results!C11</f>
        <v>24</v>
      </c>
      <c r="C12" s="7" t="str">
        <f>[13]Results!B11</f>
        <v>Zhang Yuran张渝然</v>
      </c>
      <c r="D12" s="7" t="str">
        <f>[13]Results!D11</f>
        <v>China上海咕噜咕噜体育发展公司—FS中国明星队</v>
      </c>
      <c r="E12" s="8">
        <f>[13]Results!E11</f>
        <v>5</v>
      </c>
      <c r="F12" s="8">
        <f>[13]Results!F11</f>
        <v>27</v>
      </c>
      <c r="G12" s="9">
        <f>[13]Results!G11</f>
        <v>6</v>
      </c>
      <c r="H12" s="8">
        <f>[13]Results!H11</f>
        <v>29</v>
      </c>
      <c r="I12" s="9">
        <f>[13]Results!I11</f>
        <v>5</v>
      </c>
      <c r="J12" s="8">
        <v>16</v>
      </c>
      <c r="K12" s="9">
        <v>6</v>
      </c>
    </row>
    <row r="13" spans="1:11" ht="24" customHeight="1"/>
    <row r="14" spans="1:11" ht="24" customHeight="1">
      <c r="E14" s="14" t="s">
        <v>117</v>
      </c>
    </row>
    <row r="15" spans="1:11" ht="24" customHeight="1"/>
    <row r="16" spans="1:11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</sheetData>
  <mergeCells count="13">
    <mergeCell ref="H5:I5"/>
    <mergeCell ref="J5:K5"/>
    <mergeCell ref="A1:K1"/>
    <mergeCell ref="A2:K2"/>
    <mergeCell ref="A4:C4"/>
    <mergeCell ref="E4:K4"/>
    <mergeCell ref="A5:A6"/>
    <mergeCell ref="B5:B6"/>
    <mergeCell ref="C5:C6"/>
    <mergeCell ref="D5:D6"/>
    <mergeCell ref="E5:E6"/>
    <mergeCell ref="F5:G5"/>
    <mergeCell ref="A3:K3"/>
  </mergeCells>
  <phoneticPr fontId="3" type="noConversion"/>
  <pageMargins left="0.35433070866141736" right="0.35433070866141736" top="0.59055118110236227" bottom="0.39370078740157483" header="0.51181102362204722" footer="0.51181102362204722"/>
  <pageSetup paperSize="9" firstPageNumber="4294963191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SheetLayoutView="100" workbookViewId="0">
      <selection activeCell="A3" sqref="A3:XFD3"/>
    </sheetView>
  </sheetViews>
  <sheetFormatPr baseColWidth="10" defaultColWidth="9" defaultRowHeight="21" customHeight="1" x14ac:dyDescent="0"/>
  <cols>
    <col min="1" max="1" width="5.5" style="1" customWidth="1"/>
    <col min="2" max="2" width="7" style="10" customWidth="1"/>
    <col min="3" max="3" width="36.1640625" style="11" customWidth="1"/>
    <col min="4" max="4" width="38.83203125" style="2" customWidth="1"/>
    <col min="5" max="6" width="5.83203125" style="12" customWidth="1"/>
    <col min="7" max="7" width="5.83203125" style="13" customWidth="1"/>
    <col min="8" max="8" width="5.83203125" style="12" customWidth="1"/>
    <col min="9" max="9" width="5.83203125" style="13" customWidth="1"/>
    <col min="10" max="10" width="5.83203125" style="12" customWidth="1"/>
    <col min="11" max="11" width="5.83203125" style="13" customWidth="1"/>
    <col min="12" max="16384" width="9" style="1"/>
  </cols>
  <sheetData>
    <row r="1" spans="1:11" ht="36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6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16" customFormat="1" ht="2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1" customHeight="1">
      <c r="A4" s="89" t="s">
        <v>2</v>
      </c>
      <c r="B4" s="89"/>
      <c r="C4" s="89"/>
      <c r="D4" s="15"/>
      <c r="E4" s="90" t="s">
        <v>3</v>
      </c>
      <c r="F4" s="90"/>
      <c r="G4" s="90"/>
      <c r="H4" s="90"/>
      <c r="I4" s="90"/>
      <c r="J4" s="90"/>
      <c r="K4" s="90"/>
    </row>
    <row r="5" spans="1:11" ht="23" customHeight="1">
      <c r="A5" s="91" t="s">
        <v>4</v>
      </c>
      <c r="B5" s="92" t="s">
        <v>5</v>
      </c>
      <c r="C5" s="93" t="s">
        <v>6</v>
      </c>
      <c r="D5" s="93" t="s">
        <v>7</v>
      </c>
      <c r="E5" s="84" t="s">
        <v>8</v>
      </c>
      <c r="F5" s="84" t="s">
        <v>9</v>
      </c>
      <c r="G5" s="84"/>
      <c r="H5" s="84" t="s">
        <v>10</v>
      </c>
      <c r="I5" s="84"/>
      <c r="J5" s="85" t="s">
        <v>11</v>
      </c>
      <c r="K5" s="86"/>
    </row>
    <row r="6" spans="1:11" ht="26" customHeight="1">
      <c r="A6" s="91"/>
      <c r="B6" s="92"/>
      <c r="C6" s="94"/>
      <c r="D6" s="94"/>
      <c r="E6" s="84"/>
      <c r="F6" s="3" t="s">
        <v>12</v>
      </c>
      <c r="G6" s="4" t="s">
        <v>13</v>
      </c>
      <c r="H6" s="3" t="s">
        <v>12</v>
      </c>
      <c r="I6" s="4" t="s">
        <v>13</v>
      </c>
      <c r="J6" s="3" t="s">
        <v>12</v>
      </c>
      <c r="K6" s="4" t="s">
        <v>13</v>
      </c>
    </row>
    <row r="7" spans="1:11" ht="20" customHeight="1">
      <c r="A7" s="5">
        <v>1</v>
      </c>
      <c r="B7" s="6">
        <v>15</v>
      </c>
      <c r="C7" s="7" t="s">
        <v>14</v>
      </c>
      <c r="D7" s="7" t="s">
        <v>15</v>
      </c>
      <c r="E7" s="8">
        <v>0</v>
      </c>
      <c r="F7" s="8">
        <v>52</v>
      </c>
      <c r="G7" s="9">
        <v>2</v>
      </c>
      <c r="H7" s="8">
        <v>76</v>
      </c>
      <c r="I7" s="9">
        <v>1</v>
      </c>
      <c r="J7" s="8">
        <v>68</v>
      </c>
      <c r="K7" s="9">
        <v>1</v>
      </c>
    </row>
    <row r="8" spans="1:11" ht="20" customHeight="1">
      <c r="A8" s="5">
        <v>2</v>
      </c>
      <c r="B8" s="6">
        <v>1</v>
      </c>
      <c r="C8" s="7" t="s">
        <v>16</v>
      </c>
      <c r="D8" s="7" t="s">
        <v>17</v>
      </c>
      <c r="E8" s="8">
        <v>0</v>
      </c>
      <c r="F8" s="8">
        <v>57</v>
      </c>
      <c r="G8" s="9">
        <v>1</v>
      </c>
      <c r="H8" s="8">
        <v>70</v>
      </c>
      <c r="I8" s="9">
        <v>2</v>
      </c>
      <c r="J8" s="8">
        <v>60</v>
      </c>
      <c r="K8" s="9">
        <v>2</v>
      </c>
    </row>
    <row r="9" spans="1:11" ht="20" customHeight="1">
      <c r="A9" s="5">
        <v>3</v>
      </c>
      <c r="B9" s="6">
        <v>16</v>
      </c>
      <c r="C9" s="7" t="s">
        <v>18</v>
      </c>
      <c r="D9" s="7" t="s">
        <v>15</v>
      </c>
      <c r="E9" s="8">
        <v>1</v>
      </c>
      <c r="F9" s="8">
        <v>50</v>
      </c>
      <c r="G9" s="9">
        <v>3</v>
      </c>
      <c r="H9" s="8">
        <v>57</v>
      </c>
      <c r="I9" s="9">
        <v>3</v>
      </c>
      <c r="J9" s="8">
        <v>56</v>
      </c>
      <c r="K9" s="9">
        <v>3</v>
      </c>
    </row>
    <row r="10" spans="1:11" ht="20" customHeight="1">
      <c r="A10" s="5">
        <v>4</v>
      </c>
      <c r="B10" s="6">
        <v>2</v>
      </c>
      <c r="C10" s="7" t="s">
        <v>19</v>
      </c>
      <c r="D10" s="7" t="s">
        <v>17</v>
      </c>
      <c r="E10" s="8">
        <v>8</v>
      </c>
      <c r="F10" s="8">
        <v>43</v>
      </c>
      <c r="G10" s="9">
        <v>4</v>
      </c>
      <c r="H10" s="8">
        <v>52</v>
      </c>
      <c r="I10" s="9">
        <v>5</v>
      </c>
      <c r="J10" s="8">
        <v>47</v>
      </c>
      <c r="K10" s="9">
        <v>7</v>
      </c>
    </row>
    <row r="11" spans="1:11" ht="20" customHeight="1">
      <c r="A11" s="5">
        <v>5</v>
      </c>
      <c r="B11" s="6">
        <v>5</v>
      </c>
      <c r="C11" s="7" t="s">
        <v>20</v>
      </c>
      <c r="D11" s="7" t="s">
        <v>21</v>
      </c>
      <c r="E11" s="8">
        <v>3.5</v>
      </c>
      <c r="F11" s="8">
        <v>32.5</v>
      </c>
      <c r="G11" s="9">
        <v>7</v>
      </c>
      <c r="H11" s="8">
        <v>52.5</v>
      </c>
      <c r="I11" s="9">
        <v>4</v>
      </c>
      <c r="J11" s="8">
        <v>47.5</v>
      </c>
      <c r="K11" s="9">
        <v>5</v>
      </c>
    </row>
    <row r="12" spans="1:11" ht="20" customHeight="1">
      <c r="A12" s="5">
        <v>6</v>
      </c>
      <c r="B12" s="6">
        <v>101</v>
      </c>
      <c r="C12" s="7" t="s">
        <v>22</v>
      </c>
      <c r="D12" s="7" t="s">
        <v>23</v>
      </c>
      <c r="E12" s="8">
        <v>2</v>
      </c>
      <c r="F12" s="8">
        <v>30</v>
      </c>
      <c r="G12" s="9">
        <v>9</v>
      </c>
      <c r="H12" s="8">
        <v>44</v>
      </c>
      <c r="I12" s="9">
        <v>6</v>
      </c>
      <c r="J12" s="8">
        <v>49</v>
      </c>
      <c r="K12" s="9">
        <v>4</v>
      </c>
    </row>
    <row r="13" spans="1:11" ht="20" customHeight="1">
      <c r="A13" s="5">
        <v>7</v>
      </c>
      <c r="B13" s="6">
        <v>99</v>
      </c>
      <c r="C13" s="7" t="s">
        <v>24</v>
      </c>
      <c r="D13" s="7" t="s">
        <v>23</v>
      </c>
      <c r="E13" s="8">
        <v>2.5</v>
      </c>
      <c r="F13" s="8">
        <v>33.5</v>
      </c>
      <c r="G13" s="9">
        <v>6</v>
      </c>
      <c r="H13" s="8">
        <v>39.5</v>
      </c>
      <c r="I13" s="9">
        <v>8</v>
      </c>
      <c r="J13" s="8">
        <v>43.5</v>
      </c>
      <c r="K13" s="9">
        <v>11</v>
      </c>
    </row>
    <row r="14" spans="1:11" ht="20" customHeight="1">
      <c r="A14" s="5">
        <v>8</v>
      </c>
      <c r="B14" s="6">
        <v>66</v>
      </c>
      <c r="C14" s="7" t="s">
        <v>25</v>
      </c>
      <c r="D14" s="7" t="s">
        <v>26</v>
      </c>
      <c r="E14" s="8">
        <v>3</v>
      </c>
      <c r="F14" s="8">
        <v>28</v>
      </c>
      <c r="G14" s="9">
        <v>13</v>
      </c>
      <c r="H14" s="8">
        <v>43</v>
      </c>
      <c r="I14" s="9">
        <v>7</v>
      </c>
      <c r="J14" s="8">
        <v>46</v>
      </c>
      <c r="K14" s="9">
        <v>9</v>
      </c>
    </row>
    <row r="15" spans="1:11" ht="20" customHeight="1">
      <c r="A15" s="5">
        <v>9</v>
      </c>
      <c r="B15" s="6">
        <v>19</v>
      </c>
      <c r="C15" s="7" t="s">
        <v>27</v>
      </c>
      <c r="D15" s="7" t="s">
        <v>28</v>
      </c>
      <c r="E15" s="8">
        <v>1</v>
      </c>
      <c r="F15" s="8">
        <v>35</v>
      </c>
      <c r="G15" s="9">
        <v>5</v>
      </c>
      <c r="H15" s="8">
        <v>34</v>
      </c>
      <c r="I15" s="9">
        <v>13</v>
      </c>
      <c r="J15" s="8">
        <v>47</v>
      </c>
      <c r="K15" s="9">
        <v>7</v>
      </c>
    </row>
    <row r="16" spans="1:11" ht="20" customHeight="1">
      <c r="A16" s="5">
        <v>10</v>
      </c>
      <c r="B16" s="6">
        <v>21</v>
      </c>
      <c r="C16" s="7" t="s">
        <v>29</v>
      </c>
      <c r="D16" s="7" t="s">
        <v>30</v>
      </c>
      <c r="E16" s="8">
        <v>2.5</v>
      </c>
      <c r="F16" s="8">
        <v>32.5</v>
      </c>
      <c r="G16" s="9">
        <v>7</v>
      </c>
      <c r="H16" s="8">
        <v>33.5</v>
      </c>
      <c r="I16" s="9">
        <v>15</v>
      </c>
      <c r="J16" s="8">
        <v>47.5</v>
      </c>
      <c r="K16" s="9">
        <v>5</v>
      </c>
    </row>
    <row r="17" spans="1:11" ht="20" customHeight="1">
      <c r="A17" s="5">
        <v>11</v>
      </c>
      <c r="B17" s="6">
        <v>102</v>
      </c>
      <c r="C17" s="7" t="s">
        <v>31</v>
      </c>
      <c r="D17" s="7" t="s">
        <v>23</v>
      </c>
      <c r="E17" s="8">
        <v>0.5</v>
      </c>
      <c r="F17" s="8">
        <v>28.5</v>
      </c>
      <c r="G17" s="9">
        <v>12</v>
      </c>
      <c r="H17" s="8">
        <v>34.5</v>
      </c>
      <c r="I17" s="9">
        <v>12</v>
      </c>
      <c r="J17" s="8">
        <v>37.5</v>
      </c>
      <c r="K17" s="9">
        <v>12</v>
      </c>
    </row>
    <row r="18" spans="1:11" ht="20" customHeight="1">
      <c r="A18" s="5">
        <v>12</v>
      </c>
      <c r="B18" s="6">
        <v>3</v>
      </c>
      <c r="C18" s="7" t="s">
        <v>32</v>
      </c>
      <c r="D18" s="7" t="s">
        <v>21</v>
      </c>
      <c r="E18" s="8">
        <v>3</v>
      </c>
      <c r="F18" s="8">
        <v>27</v>
      </c>
      <c r="G18" s="9">
        <v>14</v>
      </c>
      <c r="H18" s="8">
        <v>35</v>
      </c>
      <c r="I18" s="9">
        <v>11</v>
      </c>
      <c r="J18" s="8">
        <v>35</v>
      </c>
      <c r="K18" s="9">
        <v>14</v>
      </c>
    </row>
    <row r="19" spans="1:11" ht="20" customHeight="1">
      <c r="A19" s="5">
        <v>13</v>
      </c>
      <c r="B19" s="6">
        <v>12</v>
      </c>
      <c r="C19" s="7" t="s">
        <v>33</v>
      </c>
      <c r="D19" s="7" t="s">
        <v>34</v>
      </c>
      <c r="E19" s="8">
        <v>2</v>
      </c>
      <c r="F19" s="8">
        <v>30</v>
      </c>
      <c r="G19" s="9">
        <v>9</v>
      </c>
      <c r="H19" s="8">
        <v>31</v>
      </c>
      <c r="I19" s="9">
        <v>17</v>
      </c>
      <c r="J19" s="8">
        <v>45</v>
      </c>
      <c r="K19" s="9">
        <v>10</v>
      </c>
    </row>
    <row r="20" spans="1:11" ht="20" customHeight="1">
      <c r="A20" s="5">
        <v>14</v>
      </c>
      <c r="B20" s="6">
        <v>85</v>
      </c>
      <c r="C20" s="7" t="s">
        <v>35</v>
      </c>
      <c r="D20" s="7" t="s">
        <v>36</v>
      </c>
      <c r="E20" s="8">
        <v>2.5</v>
      </c>
      <c r="F20" s="8">
        <v>29.5</v>
      </c>
      <c r="G20" s="9">
        <v>11</v>
      </c>
      <c r="H20" s="8">
        <v>36.5</v>
      </c>
      <c r="I20" s="9">
        <v>10</v>
      </c>
      <c r="J20" s="8">
        <v>31.5</v>
      </c>
      <c r="K20" s="9">
        <v>16</v>
      </c>
    </row>
    <row r="21" spans="1:11" ht="20" customHeight="1">
      <c r="A21" s="5">
        <v>15</v>
      </c>
      <c r="B21" s="6">
        <v>23</v>
      </c>
      <c r="C21" s="7" t="s">
        <v>37</v>
      </c>
      <c r="D21" s="7" t="s">
        <v>30</v>
      </c>
      <c r="E21" s="8">
        <v>7</v>
      </c>
      <c r="F21" s="8">
        <v>27</v>
      </c>
      <c r="G21" s="9">
        <v>14</v>
      </c>
      <c r="H21" s="8">
        <v>38</v>
      </c>
      <c r="I21" s="9">
        <v>9</v>
      </c>
      <c r="J21" s="8">
        <v>30</v>
      </c>
      <c r="K21" s="9">
        <v>17</v>
      </c>
    </row>
    <row r="22" spans="1:11" ht="20" customHeight="1">
      <c r="A22" s="5">
        <v>16</v>
      </c>
      <c r="B22" s="6">
        <v>69</v>
      </c>
      <c r="C22" s="7" t="s">
        <v>38</v>
      </c>
      <c r="D22" s="7" t="s">
        <v>39</v>
      </c>
      <c r="E22" s="8">
        <v>2.5</v>
      </c>
      <c r="F22" s="8">
        <v>22.5</v>
      </c>
      <c r="G22" s="9">
        <v>17</v>
      </c>
      <c r="H22" s="8">
        <v>30.5</v>
      </c>
      <c r="I22" s="9">
        <v>18</v>
      </c>
      <c r="J22" s="8">
        <v>28.5</v>
      </c>
      <c r="K22" s="9">
        <v>19</v>
      </c>
    </row>
    <row r="23" spans="1:11" ht="20" customHeight="1">
      <c r="A23" s="5">
        <v>17</v>
      </c>
      <c r="B23" s="6">
        <v>4</v>
      </c>
      <c r="C23" s="7" t="s">
        <v>40</v>
      </c>
      <c r="D23" s="7" t="s">
        <v>21</v>
      </c>
      <c r="E23" s="8">
        <v>2</v>
      </c>
      <c r="F23" s="8">
        <v>21</v>
      </c>
      <c r="G23" s="9">
        <v>18</v>
      </c>
      <c r="H23" s="8">
        <v>34</v>
      </c>
      <c r="I23" s="9">
        <v>13</v>
      </c>
      <c r="J23" s="8">
        <v>30</v>
      </c>
      <c r="K23" s="9">
        <v>17</v>
      </c>
    </row>
    <row r="24" spans="1:11" ht="20" customHeight="1">
      <c r="A24" s="5">
        <v>18</v>
      </c>
      <c r="B24" s="6">
        <v>107</v>
      </c>
      <c r="C24" s="7" t="s">
        <v>41</v>
      </c>
      <c r="D24" s="7" t="s">
        <v>23</v>
      </c>
      <c r="E24" s="8">
        <v>2.5</v>
      </c>
      <c r="F24" s="8">
        <v>18.5</v>
      </c>
      <c r="G24" s="9">
        <v>21</v>
      </c>
      <c r="H24" s="8">
        <v>32.5</v>
      </c>
      <c r="I24" s="9">
        <v>16</v>
      </c>
      <c r="J24" s="8">
        <v>36.5</v>
      </c>
      <c r="K24" s="9">
        <v>13</v>
      </c>
    </row>
    <row r="25" spans="1:11" ht="20" customHeight="1">
      <c r="A25" s="5">
        <v>19</v>
      </c>
      <c r="B25" s="6">
        <v>104</v>
      </c>
      <c r="C25" s="7" t="s">
        <v>42</v>
      </c>
      <c r="D25" s="7" t="s">
        <v>23</v>
      </c>
      <c r="E25" s="8">
        <v>1</v>
      </c>
      <c r="F25" s="8">
        <v>19</v>
      </c>
      <c r="G25" s="9">
        <v>20</v>
      </c>
      <c r="H25" s="8">
        <v>29</v>
      </c>
      <c r="I25" s="9">
        <v>19</v>
      </c>
      <c r="J25" s="8">
        <v>35</v>
      </c>
      <c r="K25" s="9">
        <v>14</v>
      </c>
    </row>
    <row r="26" spans="1:11" ht="20" customHeight="1">
      <c r="A26" s="5">
        <v>20</v>
      </c>
      <c r="B26" s="6">
        <v>103</v>
      </c>
      <c r="C26" s="7" t="s">
        <v>43</v>
      </c>
      <c r="D26" s="7" t="s">
        <v>23</v>
      </c>
      <c r="E26" s="8">
        <v>1.5</v>
      </c>
      <c r="F26" s="8">
        <v>16.5</v>
      </c>
      <c r="G26" s="9">
        <v>23</v>
      </c>
      <c r="H26" s="8">
        <v>24.5</v>
      </c>
      <c r="I26" s="9">
        <v>21</v>
      </c>
      <c r="J26" s="8">
        <v>23.5</v>
      </c>
      <c r="K26" s="9">
        <v>20</v>
      </c>
    </row>
    <row r="27" spans="1:11" ht="20" customHeight="1">
      <c r="A27" s="5">
        <v>21</v>
      </c>
      <c r="B27" s="6">
        <v>87</v>
      </c>
      <c r="C27" s="7" t="s">
        <v>44</v>
      </c>
      <c r="D27" s="7" t="s">
        <v>36</v>
      </c>
      <c r="E27" s="8">
        <v>1</v>
      </c>
      <c r="F27" s="8">
        <v>17</v>
      </c>
      <c r="G27" s="9">
        <v>22</v>
      </c>
      <c r="H27" s="8">
        <v>28</v>
      </c>
      <c r="I27" s="9">
        <v>20</v>
      </c>
      <c r="J27" s="8">
        <v>23</v>
      </c>
      <c r="K27" s="9">
        <v>21</v>
      </c>
    </row>
    <row r="28" spans="1:11" ht="20" customHeight="1">
      <c r="A28" s="5">
        <v>22</v>
      </c>
      <c r="B28" s="6">
        <v>7</v>
      </c>
      <c r="C28" s="7" t="s">
        <v>45</v>
      </c>
      <c r="D28" s="7" t="s">
        <v>46</v>
      </c>
      <c r="E28" s="8">
        <v>1.5</v>
      </c>
      <c r="F28" s="8">
        <v>24.5</v>
      </c>
      <c r="G28" s="9">
        <v>16</v>
      </c>
      <c r="H28" s="8">
        <v>22.5</v>
      </c>
      <c r="I28" s="9">
        <v>22</v>
      </c>
      <c r="J28" s="8">
        <v>18.5</v>
      </c>
      <c r="K28" s="9">
        <v>24</v>
      </c>
    </row>
    <row r="29" spans="1:11" ht="20" customHeight="1">
      <c r="A29" s="5">
        <v>23</v>
      </c>
      <c r="B29" s="6">
        <v>100</v>
      </c>
      <c r="C29" s="7" t="s">
        <v>47</v>
      </c>
      <c r="D29" s="7" t="s">
        <v>23</v>
      </c>
      <c r="E29" s="8">
        <v>2</v>
      </c>
      <c r="F29" s="8">
        <v>21</v>
      </c>
      <c r="G29" s="9">
        <v>18</v>
      </c>
      <c r="H29" s="8">
        <v>22</v>
      </c>
      <c r="I29" s="9">
        <v>23</v>
      </c>
      <c r="J29" s="8">
        <v>22</v>
      </c>
      <c r="K29" s="9">
        <v>23</v>
      </c>
    </row>
    <row r="30" spans="1:11" ht="20" customHeight="1">
      <c r="A30" s="5">
        <v>24</v>
      </c>
      <c r="B30" s="6">
        <v>62</v>
      </c>
      <c r="C30" s="7" t="s">
        <v>48</v>
      </c>
      <c r="D30" s="7" t="s">
        <v>49</v>
      </c>
      <c r="E30" s="8">
        <v>8</v>
      </c>
      <c r="F30" s="8">
        <v>15</v>
      </c>
      <c r="G30" s="9">
        <v>24</v>
      </c>
      <c r="H30" s="8">
        <v>19</v>
      </c>
      <c r="I30" s="9">
        <v>24</v>
      </c>
      <c r="J30" s="8">
        <v>23</v>
      </c>
      <c r="K30" s="9">
        <v>21</v>
      </c>
    </row>
    <row r="31" spans="1:11" ht="20" customHeight="1">
      <c r="A31" s="5">
        <v>25</v>
      </c>
      <c r="B31" s="6">
        <v>86</v>
      </c>
      <c r="C31" s="7" t="s">
        <v>50</v>
      </c>
      <c r="D31" s="7" t="s">
        <v>36</v>
      </c>
      <c r="E31" s="8">
        <v>3.5</v>
      </c>
      <c r="F31" s="8">
        <v>12.5</v>
      </c>
      <c r="G31" s="9">
        <v>26</v>
      </c>
      <c r="H31" s="8">
        <v>18.5</v>
      </c>
      <c r="I31" s="9">
        <v>25</v>
      </c>
      <c r="J31" s="8">
        <v>14.5</v>
      </c>
      <c r="K31" s="9">
        <v>25</v>
      </c>
    </row>
    <row r="32" spans="1:11" ht="20" customHeight="1">
      <c r="A32" s="5">
        <v>26</v>
      </c>
      <c r="B32" s="6">
        <v>96</v>
      </c>
      <c r="C32" s="7" t="s">
        <v>51</v>
      </c>
      <c r="D32" s="7" t="s">
        <v>23</v>
      </c>
      <c r="E32" s="8">
        <v>9</v>
      </c>
      <c r="F32" s="8">
        <v>13</v>
      </c>
      <c r="G32" s="9">
        <v>25</v>
      </c>
      <c r="H32" s="8">
        <v>12</v>
      </c>
      <c r="I32" s="9">
        <v>26</v>
      </c>
      <c r="J32" s="8">
        <v>13</v>
      </c>
      <c r="K32" s="9">
        <v>26</v>
      </c>
    </row>
    <row r="33" spans="5:5" ht="24" customHeight="1"/>
    <row r="34" spans="5:5" ht="24" customHeight="1">
      <c r="E34" s="14" t="s">
        <v>52</v>
      </c>
    </row>
    <row r="35" spans="5:5" ht="24" customHeight="1"/>
    <row r="36" spans="5:5" ht="24" customHeight="1"/>
    <row r="37" spans="5:5" ht="24" customHeight="1"/>
    <row r="38" spans="5:5" ht="24" customHeight="1"/>
    <row r="39" spans="5:5" ht="24" customHeight="1"/>
    <row r="40" spans="5:5" ht="24" customHeight="1"/>
    <row r="41" spans="5:5" ht="24" customHeight="1"/>
    <row r="42" spans="5:5" ht="24" customHeight="1"/>
    <row r="43" spans="5:5" ht="24" customHeight="1"/>
    <row r="44" spans="5:5" ht="24" customHeight="1"/>
    <row r="45" spans="5:5" ht="24" customHeight="1"/>
    <row r="46" spans="5:5" ht="24" customHeight="1"/>
    <row r="47" spans="5:5" ht="24" customHeight="1"/>
    <row r="48" spans="5:5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</sheetData>
  <autoFilter ref="A5:K32">
    <filterColumn colId="5" showButton="0"/>
    <filterColumn colId="7" showButton="0"/>
    <filterColumn colId="9" showButton="0"/>
  </autoFilter>
  <mergeCells count="13">
    <mergeCell ref="H5:I5"/>
    <mergeCell ref="J5:K5"/>
    <mergeCell ref="A1:K1"/>
    <mergeCell ref="A2:K2"/>
    <mergeCell ref="A4:C4"/>
    <mergeCell ref="E4:K4"/>
    <mergeCell ref="A5:A6"/>
    <mergeCell ref="B5:B6"/>
    <mergeCell ref="C5:C6"/>
    <mergeCell ref="D5:D6"/>
    <mergeCell ref="E5:E6"/>
    <mergeCell ref="F5:G5"/>
    <mergeCell ref="A3:K3"/>
  </mergeCells>
  <phoneticPr fontId="3" type="noConversion"/>
  <pageMargins left="0.35000000000000003" right="0.35000000000000003" top="0.59" bottom="0.39000000000000007" header="0.51" footer="0.51"/>
  <pageSetup paperSize="9" firstPageNumber="4294963191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3" zoomScaleSheetLayoutView="100" workbookViewId="0">
      <selection activeCell="I12" sqref="I12"/>
    </sheetView>
  </sheetViews>
  <sheetFormatPr baseColWidth="10" defaultColWidth="9" defaultRowHeight="21" customHeight="1" x14ac:dyDescent="0"/>
  <cols>
    <col min="1" max="1" width="6" style="63" customWidth="1"/>
    <col min="2" max="2" width="11" style="64" customWidth="1"/>
    <col min="3" max="3" width="42.33203125" style="65" customWidth="1"/>
    <col min="4" max="4" width="53.5" style="66" customWidth="1"/>
    <col min="5" max="16384" width="9" style="54"/>
  </cols>
  <sheetData>
    <row r="1" spans="1:11" ht="42" customHeight="1">
      <c r="A1" s="95" t="s">
        <v>143</v>
      </c>
      <c r="B1" s="95"/>
      <c r="C1" s="95"/>
      <c r="D1" s="95"/>
      <c r="E1" s="95"/>
    </row>
    <row r="2" spans="1:11" ht="42" customHeight="1">
      <c r="A2" s="96" t="s">
        <v>1</v>
      </c>
      <c r="B2" s="96"/>
      <c r="C2" s="96"/>
      <c r="D2" s="96"/>
      <c r="E2" s="96"/>
    </row>
    <row r="3" spans="1:11" s="16" customFormat="1" ht="25" customHeight="1">
      <c r="A3" s="78" t="s">
        <v>53</v>
      </c>
      <c r="B3" s="78"/>
      <c r="C3" s="78"/>
      <c r="D3" s="78"/>
      <c r="E3" s="78"/>
      <c r="F3" s="68"/>
      <c r="G3" s="68"/>
      <c r="H3" s="68"/>
      <c r="I3" s="68"/>
      <c r="J3" s="68"/>
      <c r="K3" s="68"/>
    </row>
    <row r="4" spans="1:11" ht="21" customHeight="1">
      <c r="A4" s="97" t="s">
        <v>144</v>
      </c>
      <c r="B4" s="97"/>
      <c r="C4" s="97"/>
      <c r="D4" s="98" t="s">
        <v>145</v>
      </c>
      <c r="E4" s="99"/>
    </row>
    <row r="5" spans="1:11" ht="33" customHeight="1">
      <c r="A5" s="55" t="s">
        <v>55</v>
      </c>
      <c r="B5" s="56" t="s">
        <v>56</v>
      </c>
      <c r="C5" s="55" t="s">
        <v>57</v>
      </c>
      <c r="D5" s="57" t="s">
        <v>58</v>
      </c>
      <c r="E5" s="55" t="s">
        <v>104</v>
      </c>
    </row>
    <row r="6" spans="1:11" ht="24" customHeight="1">
      <c r="A6" s="58">
        <v>1</v>
      </c>
      <c r="B6" s="59">
        <v>79</v>
      </c>
      <c r="C6" s="60" t="s">
        <v>100</v>
      </c>
      <c r="D6" s="61" t="s">
        <v>101</v>
      </c>
      <c r="E6" s="62"/>
    </row>
    <row r="7" spans="1:11" ht="24" customHeight="1">
      <c r="A7" s="58">
        <v>2</v>
      </c>
      <c r="B7" s="59">
        <v>27</v>
      </c>
      <c r="C7" s="60" t="s">
        <v>146</v>
      </c>
      <c r="D7" s="61" t="s">
        <v>147</v>
      </c>
      <c r="E7" s="62"/>
    </row>
    <row r="8" spans="1:11" ht="24" customHeight="1">
      <c r="A8" s="58">
        <v>3</v>
      </c>
      <c r="B8" s="59">
        <v>80</v>
      </c>
      <c r="C8" s="60" t="s">
        <v>148</v>
      </c>
      <c r="D8" s="61" t="s">
        <v>101</v>
      </c>
      <c r="E8" s="62"/>
    </row>
    <row r="9" spans="1:11" ht="24" customHeight="1">
      <c r="A9" s="58">
        <v>4</v>
      </c>
      <c r="B9" s="59">
        <v>26</v>
      </c>
      <c r="C9" s="60" t="s">
        <v>149</v>
      </c>
      <c r="D9" s="61" t="s">
        <v>147</v>
      </c>
      <c r="E9" s="62"/>
    </row>
    <row r="10" spans="1:11" ht="24" customHeight="1"/>
    <row r="11" spans="1:11" ht="33" customHeight="1">
      <c r="D11" s="67" t="s">
        <v>62</v>
      </c>
    </row>
    <row r="12" spans="1:11" ht="24" customHeight="1"/>
    <row r="13" spans="1:11" ht="24" customHeight="1"/>
    <row r="14" spans="1:11" ht="24" customHeight="1"/>
    <row r="15" spans="1:11" ht="24" customHeight="1"/>
    <row r="16" spans="1:11" ht="24" customHeight="1"/>
    <row r="17" spans="2:5" ht="24" customHeight="1"/>
    <row r="18" spans="2:5" s="63" customFormat="1" ht="24" customHeight="1">
      <c r="B18" s="64"/>
      <c r="C18" s="65"/>
      <c r="D18" s="66"/>
      <c r="E18" s="54"/>
    </row>
    <row r="19" spans="2:5" s="63" customFormat="1" ht="24" customHeight="1">
      <c r="B19" s="64"/>
      <c r="C19" s="65"/>
      <c r="D19" s="66"/>
      <c r="E19" s="54"/>
    </row>
    <row r="20" spans="2:5" s="63" customFormat="1" ht="24" customHeight="1">
      <c r="B20" s="64"/>
      <c r="C20" s="65"/>
      <c r="D20" s="66"/>
      <c r="E20" s="54"/>
    </row>
    <row r="21" spans="2:5" s="63" customFormat="1" ht="24" customHeight="1">
      <c r="B21" s="64"/>
      <c r="C21" s="65"/>
      <c r="D21" s="66"/>
      <c r="E21" s="54"/>
    </row>
    <row r="22" spans="2:5" s="63" customFormat="1" ht="24" customHeight="1">
      <c r="B22" s="64"/>
      <c r="C22" s="65"/>
      <c r="D22" s="66"/>
      <c r="E22" s="54"/>
    </row>
    <row r="23" spans="2:5" s="63" customFormat="1" ht="24" customHeight="1">
      <c r="B23" s="64"/>
      <c r="C23" s="65"/>
      <c r="D23" s="66"/>
      <c r="E23" s="54"/>
    </row>
    <row r="24" spans="2:5" s="63" customFormat="1" ht="24" customHeight="1">
      <c r="B24" s="64"/>
      <c r="C24" s="65"/>
      <c r="D24" s="66"/>
      <c r="E24" s="54"/>
    </row>
    <row r="25" spans="2:5" s="63" customFormat="1" ht="24" customHeight="1">
      <c r="B25" s="64"/>
      <c r="C25" s="65"/>
      <c r="D25" s="66"/>
      <c r="E25" s="54"/>
    </row>
    <row r="26" spans="2:5" s="63" customFormat="1" ht="24" customHeight="1">
      <c r="B26" s="64"/>
      <c r="C26" s="65"/>
      <c r="D26" s="66"/>
      <c r="E26" s="54"/>
    </row>
    <row r="27" spans="2:5" s="63" customFormat="1" ht="24" customHeight="1">
      <c r="B27" s="64"/>
      <c r="C27" s="65"/>
      <c r="D27" s="66"/>
      <c r="E27" s="54"/>
    </row>
    <row r="28" spans="2:5" s="63" customFormat="1" ht="24" customHeight="1">
      <c r="B28" s="64"/>
      <c r="C28" s="65"/>
      <c r="D28" s="66"/>
      <c r="E28" s="54"/>
    </row>
    <row r="29" spans="2:5" s="63" customFormat="1" ht="24" customHeight="1">
      <c r="B29" s="64"/>
      <c r="C29" s="65"/>
      <c r="D29" s="66"/>
      <c r="E29" s="54"/>
    </row>
    <row r="30" spans="2:5" s="63" customFormat="1" ht="24" customHeight="1">
      <c r="B30" s="64"/>
      <c r="C30" s="65"/>
      <c r="D30" s="66"/>
      <c r="E30" s="54"/>
    </row>
    <row r="31" spans="2:5" s="63" customFormat="1" ht="24" customHeight="1">
      <c r="B31" s="64"/>
      <c r="C31" s="65"/>
      <c r="D31" s="66"/>
      <c r="E31" s="54"/>
    </row>
    <row r="32" spans="2:5" s="63" customFormat="1" ht="24" customHeight="1">
      <c r="B32" s="64"/>
      <c r="C32" s="65"/>
      <c r="D32" s="66"/>
      <c r="E32" s="54"/>
    </row>
    <row r="33" spans="2:5" s="63" customFormat="1" ht="24" customHeight="1">
      <c r="B33" s="64"/>
      <c r="C33" s="65"/>
      <c r="D33" s="66"/>
      <c r="E33" s="54"/>
    </row>
    <row r="34" spans="2:5" s="63" customFormat="1" ht="24" customHeight="1">
      <c r="B34" s="64"/>
      <c r="C34" s="65"/>
      <c r="D34" s="66"/>
      <c r="E34" s="54"/>
    </row>
    <row r="35" spans="2:5" s="63" customFormat="1" ht="24" customHeight="1">
      <c r="B35" s="64"/>
      <c r="C35" s="65"/>
      <c r="D35" s="66"/>
      <c r="E35" s="54"/>
    </row>
    <row r="36" spans="2:5" s="63" customFormat="1" ht="24" customHeight="1">
      <c r="B36" s="64"/>
      <c r="C36" s="65"/>
      <c r="D36" s="66"/>
      <c r="E36" s="54"/>
    </row>
    <row r="37" spans="2:5" s="63" customFormat="1" ht="24" customHeight="1">
      <c r="B37" s="64"/>
      <c r="C37" s="65"/>
      <c r="D37" s="66"/>
      <c r="E37" s="54"/>
    </row>
    <row r="38" spans="2:5" s="63" customFormat="1" ht="24" customHeight="1">
      <c r="B38" s="64"/>
      <c r="C38" s="65"/>
      <c r="D38" s="66"/>
      <c r="E38" s="54"/>
    </row>
    <row r="39" spans="2:5" s="63" customFormat="1" ht="24" customHeight="1">
      <c r="B39" s="64"/>
      <c r="C39" s="65"/>
      <c r="D39" s="66"/>
      <c r="E39" s="54"/>
    </row>
    <row r="40" spans="2:5" s="63" customFormat="1" ht="24" customHeight="1">
      <c r="B40" s="64"/>
      <c r="C40" s="65"/>
      <c r="D40" s="66"/>
      <c r="E40" s="54"/>
    </row>
    <row r="41" spans="2:5" s="63" customFormat="1" ht="24" customHeight="1">
      <c r="B41" s="64"/>
      <c r="C41" s="65"/>
      <c r="D41" s="66"/>
      <c r="E41" s="54"/>
    </row>
    <row r="42" spans="2:5" s="63" customFormat="1" ht="24" customHeight="1">
      <c r="B42" s="64"/>
      <c r="C42" s="65"/>
      <c r="D42" s="66"/>
      <c r="E42" s="54"/>
    </row>
    <row r="43" spans="2:5" s="63" customFormat="1" ht="24" customHeight="1">
      <c r="B43" s="64"/>
      <c r="C43" s="65"/>
      <c r="D43" s="66"/>
      <c r="E43" s="54"/>
    </row>
    <row r="44" spans="2:5" s="63" customFormat="1" ht="24" customHeight="1">
      <c r="B44" s="64"/>
      <c r="C44" s="65"/>
      <c r="D44" s="66"/>
      <c r="E44" s="54"/>
    </row>
  </sheetData>
  <mergeCells count="5">
    <mergeCell ref="A1:E1"/>
    <mergeCell ref="A2:E2"/>
    <mergeCell ref="A4:C4"/>
    <mergeCell ref="D4:E4"/>
    <mergeCell ref="A3:E3"/>
  </mergeCells>
  <phoneticPr fontId="3" type="noConversion"/>
  <pageMargins left="0.75000000000000011" right="0.75000000000000011" top="1" bottom="1" header="0.51" footer="0.51"/>
  <pageSetup paperSize="9" firstPageNumber="4294963191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8" zoomScaleSheetLayoutView="100" workbookViewId="0">
      <selection activeCell="D33" sqref="D33"/>
    </sheetView>
  </sheetViews>
  <sheetFormatPr baseColWidth="10" defaultColWidth="9" defaultRowHeight="21" customHeight="1" x14ac:dyDescent="0"/>
  <cols>
    <col min="1" max="1" width="6" style="63" customWidth="1"/>
    <col min="2" max="2" width="11" style="64" customWidth="1"/>
    <col min="3" max="3" width="42.33203125" style="65" customWidth="1"/>
    <col min="4" max="4" width="50.6640625" style="66" customWidth="1"/>
    <col min="5" max="5" width="10.83203125" style="75" customWidth="1"/>
    <col min="6" max="16384" width="9" style="54"/>
  </cols>
  <sheetData>
    <row r="1" spans="1:5" ht="42" customHeight="1">
      <c r="A1" s="95" t="s">
        <v>150</v>
      </c>
      <c r="B1" s="95"/>
      <c r="C1" s="95"/>
      <c r="D1" s="95"/>
      <c r="E1" s="95"/>
    </row>
    <row r="2" spans="1:5" ht="42" customHeight="1">
      <c r="A2" s="96" t="s">
        <v>1</v>
      </c>
      <c r="B2" s="96"/>
      <c r="C2" s="96"/>
      <c r="D2" s="96"/>
      <c r="E2" s="96"/>
    </row>
    <row r="3" spans="1:5" ht="30" customHeight="1">
      <c r="A3" s="96" t="s">
        <v>153</v>
      </c>
      <c r="B3" s="96"/>
      <c r="C3" s="96"/>
      <c r="D3" s="96"/>
      <c r="E3" s="96"/>
    </row>
    <row r="4" spans="1:5" ht="21" customHeight="1">
      <c r="A4" s="97" t="s">
        <v>154</v>
      </c>
      <c r="B4" s="97"/>
      <c r="C4" s="97"/>
      <c r="D4" s="98" t="s">
        <v>155</v>
      </c>
      <c r="E4" s="99"/>
    </row>
    <row r="5" spans="1:5" ht="33" customHeight="1">
      <c r="A5" s="55" t="s">
        <v>55</v>
      </c>
      <c r="B5" s="56" t="s">
        <v>56</v>
      </c>
      <c r="C5" s="55" t="s">
        <v>57</v>
      </c>
      <c r="D5" s="57" t="s">
        <v>58</v>
      </c>
      <c r="E5" s="55" t="s">
        <v>104</v>
      </c>
    </row>
    <row r="6" spans="1:5" s="73" customFormat="1" ht="13" customHeight="1">
      <c r="A6" s="69">
        <v>1</v>
      </c>
      <c r="B6" s="70">
        <v>33</v>
      </c>
      <c r="C6" s="71" t="s">
        <v>156</v>
      </c>
      <c r="D6" s="72" t="s">
        <v>157</v>
      </c>
      <c r="E6" s="69" t="s">
        <v>158</v>
      </c>
    </row>
    <row r="7" spans="1:5" s="73" customFormat="1" ht="13" customHeight="1">
      <c r="A7" s="69">
        <v>2</v>
      </c>
      <c r="B7" s="70">
        <v>35</v>
      </c>
      <c r="C7" s="71" t="s">
        <v>159</v>
      </c>
      <c r="D7" s="72" t="s">
        <v>157</v>
      </c>
      <c r="E7" s="69" t="s">
        <v>160</v>
      </c>
    </row>
    <row r="8" spans="1:5" s="73" customFormat="1" ht="13" customHeight="1">
      <c r="A8" s="69">
        <v>3</v>
      </c>
      <c r="B8" s="70">
        <v>36</v>
      </c>
      <c r="C8" s="71" t="s">
        <v>161</v>
      </c>
      <c r="D8" s="72" t="s">
        <v>157</v>
      </c>
      <c r="E8" s="69" t="s">
        <v>160</v>
      </c>
    </row>
    <row r="9" spans="1:5" s="73" customFormat="1" ht="13" customHeight="1">
      <c r="A9" s="69">
        <v>4</v>
      </c>
      <c r="B9" s="70">
        <v>28</v>
      </c>
      <c r="C9" s="71" t="s">
        <v>162</v>
      </c>
      <c r="D9" s="72" t="s">
        <v>147</v>
      </c>
      <c r="E9" s="69" t="s">
        <v>160</v>
      </c>
    </row>
    <row r="10" spans="1:5" s="73" customFormat="1" ht="13" customHeight="1">
      <c r="A10" s="69">
        <v>5</v>
      </c>
      <c r="B10" s="70">
        <v>74</v>
      </c>
      <c r="C10" s="71" t="s">
        <v>163</v>
      </c>
      <c r="D10" s="72" t="s">
        <v>164</v>
      </c>
      <c r="E10" s="69" t="s">
        <v>160</v>
      </c>
    </row>
    <row r="11" spans="1:5" s="73" customFormat="1" ht="13" customHeight="1">
      <c r="A11" s="69">
        <v>6</v>
      </c>
      <c r="B11" s="70">
        <v>41</v>
      </c>
      <c r="C11" s="71" t="s">
        <v>165</v>
      </c>
      <c r="D11" s="72" t="s">
        <v>157</v>
      </c>
      <c r="E11" s="69" t="s">
        <v>160</v>
      </c>
    </row>
    <row r="12" spans="1:5" s="73" customFormat="1" ht="13" customHeight="1">
      <c r="A12" s="69">
        <v>7</v>
      </c>
      <c r="B12" s="70">
        <v>31</v>
      </c>
      <c r="C12" s="71" t="s">
        <v>166</v>
      </c>
      <c r="D12" s="72" t="s">
        <v>147</v>
      </c>
      <c r="E12" s="69" t="s">
        <v>167</v>
      </c>
    </row>
    <row r="13" spans="1:5" s="73" customFormat="1" ht="13" customHeight="1">
      <c r="A13" s="69">
        <v>8</v>
      </c>
      <c r="B13" s="70">
        <v>40</v>
      </c>
      <c r="C13" s="71" t="s">
        <v>168</v>
      </c>
      <c r="D13" s="72" t="s">
        <v>157</v>
      </c>
      <c r="E13" s="69" t="s">
        <v>167</v>
      </c>
    </row>
    <row r="14" spans="1:5" s="73" customFormat="1" ht="13" customHeight="1">
      <c r="A14" s="69">
        <v>9</v>
      </c>
      <c r="B14" s="70">
        <v>32</v>
      </c>
      <c r="C14" s="71" t="s">
        <v>169</v>
      </c>
      <c r="D14" s="72" t="s">
        <v>157</v>
      </c>
      <c r="E14" s="69" t="s">
        <v>167</v>
      </c>
    </row>
    <row r="15" spans="1:5" s="73" customFormat="1" ht="13" customHeight="1">
      <c r="A15" s="69">
        <v>10</v>
      </c>
      <c r="B15" s="70">
        <v>30</v>
      </c>
      <c r="C15" s="71" t="s">
        <v>170</v>
      </c>
      <c r="D15" s="72" t="s">
        <v>147</v>
      </c>
      <c r="E15" s="69" t="s">
        <v>167</v>
      </c>
    </row>
    <row r="16" spans="1:5" s="73" customFormat="1" ht="13" customHeight="1">
      <c r="A16" s="69">
        <v>11</v>
      </c>
      <c r="B16" s="70">
        <v>67</v>
      </c>
      <c r="C16" s="71" t="s">
        <v>171</v>
      </c>
      <c r="D16" s="72" t="s">
        <v>39</v>
      </c>
      <c r="E16" s="69" t="s">
        <v>167</v>
      </c>
    </row>
    <row r="17" spans="1:5" s="73" customFormat="1" ht="13" customHeight="1">
      <c r="A17" s="69">
        <v>12</v>
      </c>
      <c r="B17" s="70">
        <v>69</v>
      </c>
      <c r="C17" s="71" t="s">
        <v>38</v>
      </c>
      <c r="D17" s="72" t="s">
        <v>39</v>
      </c>
      <c r="E17" s="69" t="s">
        <v>167</v>
      </c>
    </row>
    <row r="18" spans="1:5" s="73" customFormat="1" ht="13" customHeight="1">
      <c r="A18" s="69">
        <v>13</v>
      </c>
      <c r="B18" s="70">
        <v>38</v>
      </c>
      <c r="C18" s="71" t="s">
        <v>172</v>
      </c>
      <c r="D18" s="72" t="s">
        <v>157</v>
      </c>
      <c r="E18" s="69" t="s">
        <v>173</v>
      </c>
    </row>
    <row r="19" spans="1:5" s="73" customFormat="1" ht="13" customHeight="1">
      <c r="A19" s="69">
        <v>14</v>
      </c>
      <c r="B19" s="70">
        <v>72</v>
      </c>
      <c r="C19" s="71" t="s">
        <v>174</v>
      </c>
      <c r="D19" s="72" t="s">
        <v>164</v>
      </c>
      <c r="E19" s="69" t="s">
        <v>175</v>
      </c>
    </row>
    <row r="20" spans="1:5" s="73" customFormat="1" ht="13" customHeight="1">
      <c r="A20" s="69">
        <v>15</v>
      </c>
      <c r="B20" s="70">
        <v>47</v>
      </c>
      <c r="C20" s="71" t="s">
        <v>176</v>
      </c>
      <c r="D20" s="72" t="s">
        <v>177</v>
      </c>
      <c r="E20" s="69" t="s">
        <v>175</v>
      </c>
    </row>
    <row r="21" spans="1:5" s="73" customFormat="1" ht="13" customHeight="1">
      <c r="A21" s="69">
        <v>16</v>
      </c>
      <c r="B21" s="70">
        <v>73</v>
      </c>
      <c r="C21" s="71" t="s">
        <v>178</v>
      </c>
      <c r="D21" s="72" t="s">
        <v>164</v>
      </c>
      <c r="E21" s="69" t="s">
        <v>175</v>
      </c>
    </row>
    <row r="22" spans="1:5" s="73" customFormat="1" ht="13" customHeight="1">
      <c r="A22" s="69">
        <v>17</v>
      </c>
      <c r="B22" s="70">
        <v>29</v>
      </c>
      <c r="C22" s="71" t="s">
        <v>179</v>
      </c>
      <c r="D22" s="72" t="s">
        <v>147</v>
      </c>
      <c r="E22" s="69" t="s">
        <v>175</v>
      </c>
    </row>
    <row r="23" spans="1:5" s="73" customFormat="1" ht="13" customHeight="1">
      <c r="A23" s="69">
        <v>18</v>
      </c>
      <c r="B23" s="70">
        <v>108</v>
      </c>
      <c r="C23" s="71" t="s">
        <v>180</v>
      </c>
      <c r="D23" s="72" t="s">
        <v>23</v>
      </c>
      <c r="E23" s="69" t="s">
        <v>175</v>
      </c>
    </row>
    <row r="24" spans="1:5" s="73" customFormat="1" ht="13" customHeight="1">
      <c r="A24" s="69">
        <v>19</v>
      </c>
      <c r="B24" s="70">
        <v>42</v>
      </c>
      <c r="C24" s="71" t="s">
        <v>181</v>
      </c>
      <c r="D24" s="72" t="s">
        <v>157</v>
      </c>
      <c r="E24" s="69" t="s">
        <v>175</v>
      </c>
    </row>
    <row r="25" spans="1:5" s="73" customFormat="1" ht="13" customHeight="1">
      <c r="A25" s="69">
        <v>20</v>
      </c>
      <c r="B25" s="70">
        <v>83</v>
      </c>
      <c r="C25" s="71" t="s">
        <v>182</v>
      </c>
      <c r="D25" s="72" t="s">
        <v>36</v>
      </c>
      <c r="E25" s="69" t="s">
        <v>175</v>
      </c>
    </row>
    <row r="26" spans="1:5" s="73" customFormat="1" ht="13" customHeight="1">
      <c r="A26" s="69">
        <v>21</v>
      </c>
      <c r="B26" s="70">
        <v>63</v>
      </c>
      <c r="C26" s="71" t="s">
        <v>183</v>
      </c>
      <c r="D26" s="72" t="s">
        <v>49</v>
      </c>
      <c r="E26" s="69" t="s">
        <v>175</v>
      </c>
    </row>
    <row r="27" spans="1:5" s="73" customFormat="1" ht="13" customHeight="1">
      <c r="A27" s="69">
        <v>22</v>
      </c>
      <c r="B27" s="70">
        <v>39</v>
      </c>
      <c r="C27" s="71" t="s">
        <v>184</v>
      </c>
      <c r="D27" s="72" t="s">
        <v>157</v>
      </c>
      <c r="E27" s="69" t="s">
        <v>175</v>
      </c>
    </row>
    <row r="28" spans="1:5" s="73" customFormat="1" ht="13" customHeight="1">
      <c r="A28" s="69">
        <v>23</v>
      </c>
      <c r="B28" s="70">
        <v>3</v>
      </c>
      <c r="C28" s="71" t="s">
        <v>32</v>
      </c>
      <c r="D28" s="72" t="s">
        <v>21</v>
      </c>
      <c r="E28" s="69" t="s">
        <v>175</v>
      </c>
    </row>
    <row r="29" spans="1:5" s="73" customFormat="1" ht="13" customHeight="1">
      <c r="A29" s="69">
        <v>24</v>
      </c>
      <c r="B29" s="70">
        <v>64</v>
      </c>
      <c r="C29" s="71" t="s">
        <v>185</v>
      </c>
      <c r="D29" s="72" t="s">
        <v>49</v>
      </c>
      <c r="E29" s="69" t="s">
        <v>186</v>
      </c>
    </row>
    <row r="30" spans="1:5" s="73" customFormat="1" ht="13" customHeight="1">
      <c r="A30" s="69">
        <v>25</v>
      </c>
      <c r="B30" s="70">
        <v>49</v>
      </c>
      <c r="C30" s="71" t="s">
        <v>187</v>
      </c>
      <c r="D30" s="72" t="s">
        <v>188</v>
      </c>
      <c r="E30" s="69" t="s">
        <v>186</v>
      </c>
    </row>
    <row r="31" spans="1:5" s="73" customFormat="1" ht="13" customHeight="1">
      <c r="A31" s="69">
        <v>26</v>
      </c>
      <c r="B31" s="70">
        <v>98</v>
      </c>
      <c r="C31" s="71" t="s">
        <v>189</v>
      </c>
      <c r="D31" s="72" t="s">
        <v>23</v>
      </c>
      <c r="E31" s="69" t="s">
        <v>186</v>
      </c>
    </row>
    <row r="32" spans="1:5" s="73" customFormat="1" ht="13" customHeight="1">
      <c r="A32" s="69">
        <v>27</v>
      </c>
      <c r="B32" s="70">
        <v>20</v>
      </c>
      <c r="C32" s="71" t="s">
        <v>88</v>
      </c>
      <c r="D32" s="72" t="s">
        <v>28</v>
      </c>
      <c r="E32" s="69" t="s">
        <v>186</v>
      </c>
    </row>
    <row r="33" spans="1:5" s="73" customFormat="1" ht="13" customHeight="1">
      <c r="A33" s="69">
        <v>28</v>
      </c>
      <c r="B33" s="70">
        <v>84</v>
      </c>
      <c r="C33" s="71" t="s">
        <v>190</v>
      </c>
      <c r="D33" s="72" t="s">
        <v>36</v>
      </c>
      <c r="E33" s="69" t="s">
        <v>186</v>
      </c>
    </row>
    <row r="34" spans="1:5" s="73" customFormat="1" ht="13" customHeight="1">
      <c r="A34" s="69">
        <v>33</v>
      </c>
      <c r="B34" s="70">
        <v>77</v>
      </c>
      <c r="C34" s="71" t="s">
        <v>191</v>
      </c>
      <c r="D34" s="72" t="s">
        <v>192</v>
      </c>
      <c r="E34" s="74" t="s">
        <v>193</v>
      </c>
    </row>
    <row r="35" spans="1:5" s="73" customFormat="1" ht="13" customHeight="1">
      <c r="A35" s="69">
        <v>33</v>
      </c>
      <c r="B35" s="70">
        <v>78</v>
      </c>
      <c r="C35" s="71" t="s">
        <v>194</v>
      </c>
      <c r="D35" s="72" t="s">
        <v>192</v>
      </c>
      <c r="E35" s="74" t="s">
        <v>195</v>
      </c>
    </row>
    <row r="36" spans="1:5" s="73" customFormat="1" ht="13" customHeight="1">
      <c r="A36" s="69">
        <v>33</v>
      </c>
      <c r="B36" s="70">
        <v>23</v>
      </c>
      <c r="C36" s="71" t="s">
        <v>37</v>
      </c>
      <c r="D36" s="72" t="s">
        <v>30</v>
      </c>
      <c r="E36" s="74" t="s">
        <v>195</v>
      </c>
    </row>
    <row r="37" spans="1:5" s="73" customFormat="1" ht="13" customHeight="1">
      <c r="A37" s="69">
        <v>33</v>
      </c>
      <c r="B37" s="70">
        <v>37</v>
      </c>
      <c r="C37" s="71" t="s">
        <v>196</v>
      </c>
      <c r="D37" s="72" t="s">
        <v>157</v>
      </c>
      <c r="E37" s="74" t="s">
        <v>197</v>
      </c>
    </row>
    <row r="38" spans="1:5" s="73" customFormat="1" ht="13" customHeight="1">
      <c r="A38" s="69">
        <v>33</v>
      </c>
      <c r="B38" s="70">
        <v>14</v>
      </c>
      <c r="C38" s="71" t="s">
        <v>151</v>
      </c>
      <c r="D38" s="72" t="s">
        <v>152</v>
      </c>
      <c r="E38" s="74" t="s">
        <v>197</v>
      </c>
    </row>
    <row r="39" spans="1:5" s="73" customFormat="1" ht="13" customHeight="1">
      <c r="A39" s="69" t="s">
        <v>198</v>
      </c>
      <c r="B39" s="70">
        <v>71</v>
      </c>
      <c r="C39" s="71" t="s">
        <v>199</v>
      </c>
      <c r="D39" s="72" t="s">
        <v>164</v>
      </c>
      <c r="E39" s="74" t="s">
        <v>200</v>
      </c>
    </row>
    <row r="40" spans="1:5" s="73" customFormat="1" ht="13" customHeight="1">
      <c r="A40" s="69" t="s">
        <v>198</v>
      </c>
      <c r="B40" s="70">
        <v>50</v>
      </c>
      <c r="C40" s="71" t="s">
        <v>201</v>
      </c>
      <c r="D40" s="72" t="s">
        <v>202</v>
      </c>
      <c r="E40" s="74" t="s">
        <v>203</v>
      </c>
    </row>
    <row r="41" spans="1:5" s="73" customFormat="1" ht="13" customHeight="1">
      <c r="A41" s="69" t="s">
        <v>198</v>
      </c>
      <c r="B41" s="70">
        <v>34</v>
      </c>
      <c r="C41" s="71" t="s">
        <v>204</v>
      </c>
      <c r="D41" s="72" t="s">
        <v>157</v>
      </c>
      <c r="E41" s="74" t="s">
        <v>203</v>
      </c>
    </row>
    <row r="42" spans="1:5" s="73" customFormat="1" ht="13" customHeight="1">
      <c r="A42" s="69" t="s">
        <v>198</v>
      </c>
      <c r="B42" s="70">
        <v>21</v>
      </c>
      <c r="C42" s="71" t="s">
        <v>29</v>
      </c>
      <c r="D42" s="72" t="s">
        <v>30</v>
      </c>
      <c r="E42" s="74" t="s">
        <v>203</v>
      </c>
    </row>
    <row r="43" spans="1:5" s="73" customFormat="1" ht="13" customHeight="1">
      <c r="A43" s="69" t="s">
        <v>198</v>
      </c>
      <c r="B43" s="70">
        <v>75</v>
      </c>
      <c r="C43" s="71" t="s">
        <v>205</v>
      </c>
      <c r="D43" s="72" t="s">
        <v>164</v>
      </c>
      <c r="E43" s="74" t="s">
        <v>203</v>
      </c>
    </row>
    <row r="44" spans="1:5" s="73" customFormat="1" ht="13" customHeight="1">
      <c r="A44" s="69" t="s">
        <v>198</v>
      </c>
      <c r="B44" s="70">
        <v>51</v>
      </c>
      <c r="C44" s="71" t="s">
        <v>206</v>
      </c>
      <c r="D44" s="72" t="s">
        <v>202</v>
      </c>
      <c r="E44" s="74" t="s">
        <v>203</v>
      </c>
    </row>
    <row r="45" spans="1:5" ht="24" customHeight="1"/>
    <row r="46" spans="1:5" ht="24" customHeight="1">
      <c r="C46" s="76" t="s">
        <v>207</v>
      </c>
    </row>
    <row r="47" spans="1:5" ht="24" customHeight="1"/>
    <row r="48" spans="1:5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</sheetData>
  <mergeCells count="5">
    <mergeCell ref="A1:E1"/>
    <mergeCell ref="A2:E2"/>
    <mergeCell ref="A3:E3"/>
    <mergeCell ref="A4:C4"/>
    <mergeCell ref="D4:E4"/>
  </mergeCells>
  <phoneticPr fontId="3" type="noConversion"/>
  <pageMargins left="0.75000000000000011" right="0.75000000000000011" top="1" bottom="1" header="0.51" footer="0.51"/>
  <pageSetup paperSize="9" firstPageNumber="4294963191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SheetLayoutView="100" workbookViewId="0">
      <selection activeCell="A18" sqref="A18:A21"/>
    </sheetView>
  </sheetViews>
  <sheetFormatPr baseColWidth="10" defaultColWidth="9" defaultRowHeight="21" customHeight="1" x14ac:dyDescent="0"/>
  <cols>
    <col min="1" max="1" width="6" style="16" customWidth="1"/>
    <col min="2" max="2" width="7.6640625" style="33" customWidth="1"/>
    <col min="3" max="3" width="28.1640625" style="16" customWidth="1"/>
    <col min="4" max="4" width="35" style="34" customWidth="1"/>
    <col min="5" max="5" width="13" style="35" customWidth="1"/>
    <col min="6" max="16384" width="9" style="16"/>
  </cols>
  <sheetData>
    <row r="1" spans="1:5" ht="42" customHeight="1">
      <c r="A1" s="77" t="s">
        <v>63</v>
      </c>
      <c r="B1" s="77"/>
      <c r="C1" s="77"/>
      <c r="D1" s="77"/>
      <c r="E1" s="77"/>
    </row>
    <row r="2" spans="1:5" ht="42" customHeight="1">
      <c r="A2" s="78" t="s">
        <v>1</v>
      </c>
      <c r="B2" s="78"/>
      <c r="C2" s="78"/>
      <c r="D2" s="78"/>
      <c r="E2" s="78"/>
    </row>
    <row r="3" spans="1:5" ht="25" customHeight="1">
      <c r="A3" s="78" t="s">
        <v>132</v>
      </c>
      <c r="B3" s="78"/>
      <c r="C3" s="78"/>
      <c r="D3" s="78"/>
      <c r="E3" s="78"/>
    </row>
    <row r="4" spans="1:5" ht="21" customHeight="1">
      <c r="A4" s="79" t="s">
        <v>134</v>
      </c>
      <c r="B4" s="79"/>
      <c r="C4" s="79"/>
      <c r="D4" s="81" t="s">
        <v>64</v>
      </c>
      <c r="E4" s="81"/>
    </row>
    <row r="5" spans="1:5" ht="33" customHeight="1">
      <c r="A5" s="17" t="s">
        <v>55</v>
      </c>
      <c r="B5" s="18" t="s">
        <v>56</v>
      </c>
      <c r="C5" s="17" t="s">
        <v>57</v>
      </c>
      <c r="D5" s="19" t="s">
        <v>58</v>
      </c>
      <c r="E5" s="29" t="s">
        <v>59</v>
      </c>
    </row>
    <row r="6" spans="1:5" ht="24" customHeight="1">
      <c r="A6" s="21">
        <v>1</v>
      </c>
      <c r="B6" s="22">
        <v>105</v>
      </c>
      <c r="C6" s="30" t="s">
        <v>65</v>
      </c>
      <c r="D6" s="31" t="s">
        <v>23</v>
      </c>
      <c r="E6" s="32">
        <v>5.3769999999999998</v>
      </c>
    </row>
    <row r="7" spans="1:5" ht="24" customHeight="1">
      <c r="A7" s="21">
        <v>2</v>
      </c>
      <c r="B7" s="22">
        <v>82</v>
      </c>
      <c r="C7" s="30" t="s">
        <v>66</v>
      </c>
      <c r="D7" s="31" t="s">
        <v>36</v>
      </c>
      <c r="E7" s="32">
        <v>5.923</v>
      </c>
    </row>
    <row r="8" spans="1:5" ht="24" customHeight="1">
      <c r="A8" s="21">
        <v>3</v>
      </c>
      <c r="B8" s="22">
        <v>43</v>
      </c>
      <c r="C8" s="30" t="s">
        <v>67</v>
      </c>
      <c r="D8" s="31" t="s">
        <v>68</v>
      </c>
      <c r="E8" s="32">
        <v>6.032</v>
      </c>
    </row>
    <row r="9" spans="1:5" ht="24" customHeight="1">
      <c r="A9" s="21">
        <v>4</v>
      </c>
      <c r="B9" s="22">
        <v>91</v>
      </c>
      <c r="C9" s="30" t="s">
        <v>69</v>
      </c>
      <c r="D9" s="31" t="s">
        <v>23</v>
      </c>
      <c r="E9" s="32">
        <v>6.1840000000000002</v>
      </c>
    </row>
    <row r="10" spans="1:5" ht="24" customHeight="1">
      <c r="A10" s="21">
        <v>5</v>
      </c>
      <c r="B10" s="22">
        <v>92</v>
      </c>
      <c r="C10" s="30" t="s">
        <v>70</v>
      </c>
      <c r="D10" s="31" t="s">
        <v>23</v>
      </c>
      <c r="E10" s="32">
        <v>6.25</v>
      </c>
    </row>
    <row r="11" spans="1:5" ht="24" customHeight="1">
      <c r="A11" s="21">
        <v>6</v>
      </c>
      <c r="B11" s="22">
        <v>106</v>
      </c>
      <c r="C11" s="30" t="s">
        <v>71</v>
      </c>
      <c r="D11" s="31" t="s">
        <v>23</v>
      </c>
      <c r="E11" s="32">
        <v>6.42</v>
      </c>
    </row>
    <row r="12" spans="1:5" ht="24" customHeight="1">
      <c r="A12" s="21">
        <v>7</v>
      </c>
      <c r="B12" s="22">
        <v>93</v>
      </c>
      <c r="C12" s="30" t="s">
        <v>72</v>
      </c>
      <c r="D12" s="31" t="s">
        <v>23</v>
      </c>
      <c r="E12" s="32">
        <v>6.4509999999999996</v>
      </c>
    </row>
    <row r="13" spans="1:5" ht="24" customHeight="1">
      <c r="A13" s="21">
        <v>8</v>
      </c>
      <c r="B13" s="22">
        <v>60</v>
      </c>
      <c r="C13" s="30" t="s">
        <v>73</v>
      </c>
      <c r="D13" s="31" t="s">
        <v>49</v>
      </c>
      <c r="E13" s="32">
        <v>6.4580000000000002</v>
      </c>
    </row>
    <row r="14" spans="1:5" ht="24" customHeight="1">
      <c r="A14" s="21">
        <v>9</v>
      </c>
      <c r="B14" s="22">
        <v>81</v>
      </c>
      <c r="C14" s="30" t="s">
        <v>74</v>
      </c>
      <c r="D14" s="31" t="s">
        <v>36</v>
      </c>
      <c r="E14" s="32">
        <v>6.4710000000000001</v>
      </c>
    </row>
    <row r="15" spans="1:5" ht="24" customHeight="1">
      <c r="A15" s="21">
        <v>10</v>
      </c>
      <c r="B15" s="22">
        <v>61</v>
      </c>
      <c r="C15" s="30" t="s">
        <v>75</v>
      </c>
      <c r="D15" s="31" t="s">
        <v>49</v>
      </c>
      <c r="E15" s="32">
        <v>6.7210000000000001</v>
      </c>
    </row>
    <row r="16" spans="1:5" ht="24" customHeight="1">
      <c r="A16" s="21">
        <v>11</v>
      </c>
      <c r="B16" s="22">
        <v>94</v>
      </c>
      <c r="C16" s="30" t="s">
        <v>76</v>
      </c>
      <c r="D16" s="31" t="s">
        <v>36</v>
      </c>
      <c r="E16" s="32">
        <v>7.3759999999999994</v>
      </c>
    </row>
    <row r="17" spans="1:5" ht="24" customHeight="1">
      <c r="A17" s="21">
        <v>12</v>
      </c>
      <c r="B17" s="22">
        <v>112</v>
      </c>
      <c r="C17" s="30" t="s">
        <v>77</v>
      </c>
      <c r="D17" s="31" t="s">
        <v>78</v>
      </c>
      <c r="E17" s="32">
        <v>8.2409999999999997</v>
      </c>
    </row>
    <row r="18" spans="1:5" ht="24" customHeight="1">
      <c r="A18" s="21"/>
      <c r="B18" s="22">
        <v>76</v>
      </c>
      <c r="C18" s="30" t="s">
        <v>79</v>
      </c>
      <c r="D18" s="31" t="s">
        <v>36</v>
      </c>
      <c r="E18" s="32" t="s">
        <v>80</v>
      </c>
    </row>
    <row r="19" spans="1:5" ht="24" customHeight="1">
      <c r="A19" s="21"/>
      <c r="B19" s="22">
        <v>89</v>
      </c>
      <c r="C19" s="30" t="s">
        <v>81</v>
      </c>
      <c r="D19" s="31" t="s">
        <v>23</v>
      </c>
      <c r="E19" s="32" t="s">
        <v>80</v>
      </c>
    </row>
    <row r="20" spans="1:5" ht="24" customHeight="1">
      <c r="A20" s="21"/>
      <c r="B20" s="22">
        <v>111</v>
      </c>
      <c r="C20" s="30" t="s">
        <v>82</v>
      </c>
      <c r="D20" s="31" t="s">
        <v>78</v>
      </c>
      <c r="E20" s="32" t="s">
        <v>80</v>
      </c>
    </row>
    <row r="21" spans="1:5" ht="33" customHeight="1">
      <c r="A21" s="21"/>
      <c r="B21" s="22">
        <v>110</v>
      </c>
      <c r="C21" s="30" t="s">
        <v>83</v>
      </c>
      <c r="D21" s="31" t="s">
        <v>78</v>
      </c>
      <c r="E21" s="32" t="s">
        <v>80</v>
      </c>
    </row>
    <row r="22" spans="1:5" ht="24" customHeight="1"/>
    <row r="23" spans="1:5" ht="24" customHeight="1"/>
    <row r="24" spans="1:5" ht="24" customHeight="1">
      <c r="D24" s="36" t="s">
        <v>84</v>
      </c>
    </row>
    <row r="25" spans="1:5" ht="24" customHeight="1"/>
    <row r="26" spans="1:5" ht="24" customHeight="1"/>
    <row r="27" spans="1:5" ht="24" customHeight="1"/>
    <row r="28" spans="1:5" ht="24" customHeight="1"/>
    <row r="29" spans="1:5" ht="24" customHeight="1"/>
    <row r="30" spans="1:5" ht="24" customHeight="1"/>
    <row r="31" spans="1:5" ht="24" customHeight="1"/>
    <row r="32" spans="1: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</sheetData>
  <mergeCells count="5">
    <mergeCell ref="A1:E1"/>
    <mergeCell ref="A2:E2"/>
    <mergeCell ref="A4:C4"/>
    <mergeCell ref="D4:E4"/>
    <mergeCell ref="A3:E3"/>
  </mergeCells>
  <phoneticPr fontId="3" type="noConversion"/>
  <pageMargins left="0.35416666666666669" right="0.35416666666666669" top="0.78749999999999998" bottom="0.78749999999999998" header="0.51111111111111107" footer="0.51111111111111107"/>
  <pageSetup paperSize="9" firstPageNumber="429496319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SheetLayoutView="100" workbookViewId="0">
      <selection activeCell="G13" sqref="G13"/>
    </sheetView>
  </sheetViews>
  <sheetFormatPr baseColWidth="10" defaultColWidth="9" defaultRowHeight="21" customHeight="1" x14ac:dyDescent="0"/>
  <cols>
    <col min="1" max="1" width="6" style="16" customWidth="1"/>
    <col min="2" max="2" width="7.6640625" style="25" customWidth="1"/>
    <col min="3" max="3" width="28.1640625" style="16" customWidth="1"/>
    <col min="4" max="4" width="35" style="34" customWidth="1"/>
    <col min="5" max="5" width="13" style="16" customWidth="1"/>
    <col min="6" max="16384" width="9" style="16"/>
  </cols>
  <sheetData>
    <row r="1" spans="1:5" ht="42" customHeight="1">
      <c r="A1" s="77" t="s">
        <v>0</v>
      </c>
      <c r="B1" s="77"/>
      <c r="C1" s="77"/>
      <c r="D1" s="77"/>
      <c r="E1" s="77"/>
    </row>
    <row r="2" spans="1:5" ht="42" customHeight="1">
      <c r="A2" s="78" t="s">
        <v>1</v>
      </c>
      <c r="B2" s="78"/>
      <c r="C2" s="78"/>
      <c r="D2" s="78"/>
      <c r="E2" s="78"/>
    </row>
    <row r="3" spans="1:5" ht="25" customHeight="1">
      <c r="A3" s="78" t="s">
        <v>132</v>
      </c>
      <c r="B3" s="78"/>
      <c r="C3" s="78"/>
      <c r="D3" s="78"/>
      <c r="E3" s="78"/>
    </row>
    <row r="4" spans="1:5" ht="21" customHeight="1">
      <c r="A4" s="79" t="s">
        <v>135</v>
      </c>
      <c r="B4" s="79"/>
      <c r="C4" s="79"/>
      <c r="D4" s="80" t="s">
        <v>85</v>
      </c>
      <c r="E4" s="80"/>
    </row>
    <row r="5" spans="1:5" ht="33" customHeight="1">
      <c r="A5" s="17" t="s">
        <v>55</v>
      </c>
      <c r="B5" s="18" t="s">
        <v>56</v>
      </c>
      <c r="C5" s="17" t="s">
        <v>57</v>
      </c>
      <c r="D5" s="19" t="s">
        <v>58</v>
      </c>
      <c r="E5" s="20" t="s">
        <v>59</v>
      </c>
    </row>
    <row r="6" spans="1:5" ht="24" customHeight="1">
      <c r="A6" s="21">
        <v>1</v>
      </c>
      <c r="B6" s="22">
        <v>9</v>
      </c>
      <c r="C6" s="30" t="s">
        <v>86</v>
      </c>
      <c r="D6" s="31" t="s">
        <v>34</v>
      </c>
      <c r="E6" s="21">
        <v>4.6559999999999997</v>
      </c>
    </row>
    <row r="7" spans="1:5" ht="24" customHeight="1">
      <c r="A7" s="21">
        <v>2</v>
      </c>
      <c r="B7" s="22">
        <v>10</v>
      </c>
      <c r="C7" s="30" t="s">
        <v>87</v>
      </c>
      <c r="D7" s="31" t="s">
        <v>34</v>
      </c>
      <c r="E7" s="21">
        <v>4.734</v>
      </c>
    </row>
    <row r="8" spans="1:5" ht="24" customHeight="1">
      <c r="A8" s="21">
        <v>3</v>
      </c>
      <c r="B8" s="22">
        <v>20</v>
      </c>
      <c r="C8" s="30" t="s">
        <v>88</v>
      </c>
      <c r="D8" s="31" t="s">
        <v>28</v>
      </c>
      <c r="E8" s="21">
        <v>6.9790000000000001</v>
      </c>
    </row>
    <row r="9" spans="1:5" ht="24" customHeight="1">
      <c r="A9" s="21">
        <v>4</v>
      </c>
      <c r="B9" s="22">
        <v>8</v>
      </c>
      <c r="C9" s="30" t="s">
        <v>89</v>
      </c>
      <c r="D9" s="31" t="s">
        <v>46</v>
      </c>
      <c r="E9" s="21">
        <v>8.3940000000000001</v>
      </c>
    </row>
    <row r="10" spans="1:5" ht="33" customHeight="1"/>
    <row r="11" spans="1:5" ht="24" customHeight="1"/>
    <row r="12" spans="1:5" ht="24" customHeight="1">
      <c r="D12" s="37" t="s">
        <v>90</v>
      </c>
    </row>
    <row r="13" spans="1:5" ht="24" customHeight="1"/>
    <row r="14" spans="1:5" ht="24" customHeight="1"/>
    <row r="15" spans="1:5" ht="24" customHeight="1"/>
    <row r="16" spans="1:5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</sheetData>
  <mergeCells count="5">
    <mergeCell ref="A1:E1"/>
    <mergeCell ref="A2:E2"/>
    <mergeCell ref="A4:C4"/>
    <mergeCell ref="D4:E4"/>
    <mergeCell ref="A3:E3"/>
  </mergeCells>
  <phoneticPr fontId="3" type="noConversion"/>
  <pageMargins left="0.35416666666666669" right="0.35416666666666669" top="0.78749999999999998" bottom="0.78749999999999998" header="0.51111111111111107" footer="0.51111111111111107"/>
  <pageSetup paperSize="9" firstPageNumber="429496319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SheetLayoutView="100" workbookViewId="0">
      <selection activeCell="C6" sqref="C6"/>
    </sheetView>
  </sheetViews>
  <sheetFormatPr baseColWidth="10" defaultColWidth="9" defaultRowHeight="21" customHeight="1" x14ac:dyDescent="0"/>
  <cols>
    <col min="1" max="1" width="6" style="16" customWidth="1"/>
    <col min="2" max="2" width="7.6640625" style="25" customWidth="1"/>
    <col min="3" max="3" width="28.1640625" style="16" customWidth="1"/>
    <col min="4" max="4" width="35" style="34" customWidth="1"/>
    <col min="5" max="5" width="13" style="16" customWidth="1"/>
    <col min="6" max="16384" width="9" style="16"/>
  </cols>
  <sheetData>
    <row r="1" spans="1:5" ht="42" customHeight="1">
      <c r="A1" s="77" t="s">
        <v>0</v>
      </c>
      <c r="B1" s="77"/>
      <c r="C1" s="77"/>
      <c r="D1" s="77"/>
      <c r="E1" s="77"/>
    </row>
    <row r="2" spans="1:5" ht="42" customHeight="1">
      <c r="A2" s="78" t="s">
        <v>1</v>
      </c>
      <c r="B2" s="78"/>
      <c r="C2" s="78"/>
      <c r="D2" s="78"/>
      <c r="E2" s="78"/>
    </row>
    <row r="3" spans="1:5" ht="25" customHeight="1">
      <c r="A3" s="78" t="s">
        <v>132</v>
      </c>
      <c r="B3" s="78"/>
      <c r="C3" s="78"/>
      <c r="D3" s="78"/>
      <c r="E3" s="78"/>
    </row>
    <row r="4" spans="1:5" ht="21" customHeight="1">
      <c r="A4" s="79" t="s">
        <v>91</v>
      </c>
      <c r="B4" s="79"/>
      <c r="C4" s="79"/>
      <c r="D4" s="80" t="s">
        <v>92</v>
      </c>
      <c r="E4" s="80"/>
    </row>
    <row r="5" spans="1:5" ht="33" customHeight="1">
      <c r="A5" s="17" t="s">
        <v>55</v>
      </c>
      <c r="B5" s="18" t="s">
        <v>56</v>
      </c>
      <c r="C5" s="17" t="s">
        <v>57</v>
      </c>
      <c r="D5" s="19" t="s">
        <v>58</v>
      </c>
      <c r="E5" s="20" t="s">
        <v>59</v>
      </c>
    </row>
    <row r="6" spans="1:5" ht="24" customHeight="1">
      <c r="A6" s="21">
        <v>1</v>
      </c>
      <c r="B6" s="22">
        <v>95</v>
      </c>
      <c r="C6" s="30" t="s">
        <v>93</v>
      </c>
      <c r="D6" s="31" t="s">
        <v>23</v>
      </c>
      <c r="E6" s="21">
        <v>5.3579999999999997</v>
      </c>
    </row>
    <row r="7" spans="1:5" ht="24" customHeight="1">
      <c r="A7" s="21">
        <v>2</v>
      </c>
      <c r="B7" s="22">
        <v>24</v>
      </c>
      <c r="C7" s="30" t="s">
        <v>94</v>
      </c>
      <c r="D7" s="31" t="s">
        <v>95</v>
      </c>
      <c r="E7" s="21">
        <v>5.4960000000000004</v>
      </c>
    </row>
    <row r="8" spans="1:5" ht="24" customHeight="1">
      <c r="A8" s="21">
        <v>3</v>
      </c>
      <c r="B8" s="22">
        <v>90</v>
      </c>
      <c r="C8" s="30" t="s">
        <v>96</v>
      </c>
      <c r="D8" s="31" t="s">
        <v>23</v>
      </c>
      <c r="E8" s="21">
        <v>5.6370000000000005</v>
      </c>
    </row>
    <row r="9" spans="1:5" ht="24" customHeight="1">
      <c r="A9" s="21">
        <v>4</v>
      </c>
      <c r="B9" s="22">
        <v>17</v>
      </c>
      <c r="C9" s="30" t="s">
        <v>97</v>
      </c>
      <c r="D9" s="31" t="s">
        <v>15</v>
      </c>
      <c r="E9" s="21">
        <v>5.6480000000000006</v>
      </c>
    </row>
    <row r="10" spans="1:5" ht="24" customHeight="1">
      <c r="A10" s="21">
        <v>5</v>
      </c>
      <c r="B10" s="22">
        <v>65</v>
      </c>
      <c r="C10" s="30" t="s">
        <v>98</v>
      </c>
      <c r="D10" s="31" t="s">
        <v>99</v>
      </c>
      <c r="E10" s="21">
        <v>5.7140000000000004</v>
      </c>
    </row>
    <row r="11" spans="1:5" ht="24" customHeight="1">
      <c r="A11" s="21">
        <v>6</v>
      </c>
      <c r="B11" s="22">
        <v>79</v>
      </c>
      <c r="C11" s="30" t="s">
        <v>100</v>
      </c>
      <c r="D11" s="31" t="s">
        <v>101</v>
      </c>
      <c r="E11" s="21">
        <v>5.7170000000000005</v>
      </c>
    </row>
    <row r="12" spans="1:5" ht="33" customHeight="1">
      <c r="D12" s="38"/>
    </row>
    <row r="13" spans="1:5" ht="24" customHeight="1">
      <c r="D13" s="38" t="s">
        <v>62</v>
      </c>
    </row>
    <row r="14" spans="1:5" ht="24" customHeight="1"/>
    <row r="15" spans="1:5" ht="24" customHeight="1"/>
    <row r="16" spans="1:5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</sheetData>
  <mergeCells count="5">
    <mergeCell ref="A1:E1"/>
    <mergeCell ref="A2:E2"/>
    <mergeCell ref="A4:C4"/>
    <mergeCell ref="D4:E4"/>
    <mergeCell ref="A3:E3"/>
  </mergeCells>
  <phoneticPr fontId="3" type="noConversion"/>
  <pageMargins left="0.35416666666666669" right="0.35416666666666669" top="0.78749999999999998" bottom="0.78749999999999998" header="0.51111111111111107" footer="0.51111111111111107"/>
  <pageSetup paperSize="9" firstPageNumber="429496319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SheetLayoutView="100" workbookViewId="0">
      <selection activeCell="K20" sqref="K20"/>
    </sheetView>
  </sheetViews>
  <sheetFormatPr baseColWidth="10" defaultColWidth="9" defaultRowHeight="21" customHeight="1" x14ac:dyDescent="0"/>
  <cols>
    <col min="1" max="1" width="5.1640625" style="16" customWidth="1"/>
    <col min="2" max="2" width="6.33203125" style="25" customWidth="1"/>
    <col min="3" max="3" width="20.1640625" style="16" customWidth="1"/>
    <col min="4" max="4" width="31.83203125" style="34" customWidth="1"/>
    <col min="5" max="5" width="7.6640625" style="34" customWidth="1"/>
    <col min="6" max="6" width="10.5" style="16" customWidth="1"/>
    <col min="7" max="7" width="11" style="16" customWidth="1"/>
    <col min="8" max="16384" width="9" style="16"/>
  </cols>
  <sheetData>
    <row r="1" spans="1:7" ht="42" customHeight="1">
      <c r="A1" s="77" t="s">
        <v>0</v>
      </c>
      <c r="B1" s="77"/>
      <c r="C1" s="77"/>
      <c r="D1" s="77"/>
      <c r="E1" s="77"/>
      <c r="F1" s="77"/>
      <c r="G1" s="77"/>
    </row>
    <row r="2" spans="1:7" ht="42" customHeight="1">
      <c r="A2" s="78" t="s">
        <v>1</v>
      </c>
      <c r="B2" s="78"/>
      <c r="C2" s="78"/>
      <c r="D2" s="78"/>
      <c r="E2" s="78"/>
      <c r="F2" s="78"/>
      <c r="G2" s="78"/>
    </row>
    <row r="3" spans="1:7" ht="25" customHeight="1">
      <c r="A3" s="78" t="s">
        <v>132</v>
      </c>
      <c r="B3" s="78"/>
      <c r="C3" s="78"/>
      <c r="D3" s="78"/>
      <c r="E3" s="78"/>
      <c r="F3" s="78"/>
      <c r="G3" s="78"/>
    </row>
    <row r="4" spans="1:7" ht="21" customHeight="1">
      <c r="A4" s="82" t="s">
        <v>136</v>
      </c>
      <c r="B4" s="82"/>
      <c r="C4" s="82"/>
      <c r="D4" s="83" t="s">
        <v>102</v>
      </c>
      <c r="E4" s="83"/>
      <c r="F4" s="83"/>
      <c r="G4" s="83"/>
    </row>
    <row r="5" spans="1:7" ht="33" customHeight="1">
      <c r="A5" s="50" t="s">
        <v>55</v>
      </c>
      <c r="B5" s="51" t="s">
        <v>56</v>
      </c>
      <c r="C5" s="50" t="s">
        <v>57</v>
      </c>
      <c r="D5" s="52" t="s">
        <v>58</v>
      </c>
      <c r="E5" s="53" t="s">
        <v>103</v>
      </c>
      <c r="F5" s="50" t="s">
        <v>142</v>
      </c>
      <c r="G5" s="50" t="s">
        <v>104</v>
      </c>
    </row>
    <row r="6" spans="1:7" ht="18" customHeight="1">
      <c r="A6" s="39">
        <v>1</v>
      </c>
      <c r="B6" s="40">
        <v>15</v>
      </c>
      <c r="C6" s="41" t="s">
        <v>14</v>
      </c>
      <c r="D6" s="42" t="s">
        <v>15</v>
      </c>
      <c r="E6" s="43">
        <v>5.0500000000000007</v>
      </c>
      <c r="F6" s="39">
        <v>5.4290000000000003</v>
      </c>
      <c r="G6" s="39" t="s">
        <v>105</v>
      </c>
    </row>
    <row r="7" spans="1:7" ht="18" customHeight="1">
      <c r="A7" s="39">
        <v>2</v>
      </c>
      <c r="B7" s="40">
        <v>1</v>
      </c>
      <c r="C7" s="41" t="s">
        <v>16</v>
      </c>
      <c r="D7" s="42" t="s">
        <v>17</v>
      </c>
      <c r="E7" s="43">
        <v>4.97</v>
      </c>
      <c r="F7" s="39">
        <v>5.5270000000000001</v>
      </c>
      <c r="G7" s="39" t="s">
        <v>105</v>
      </c>
    </row>
    <row r="8" spans="1:7" ht="18" customHeight="1">
      <c r="A8" s="39">
        <v>3</v>
      </c>
      <c r="B8" s="40">
        <v>66</v>
      </c>
      <c r="C8" s="41" t="s">
        <v>25</v>
      </c>
      <c r="D8" s="42" t="s">
        <v>26</v>
      </c>
      <c r="E8" s="43">
        <v>4.8840000000000003</v>
      </c>
      <c r="F8" s="39">
        <v>5.8280000000000003</v>
      </c>
      <c r="G8" s="39" t="s">
        <v>106</v>
      </c>
    </row>
    <row r="9" spans="1:7" ht="18" customHeight="1">
      <c r="A9" s="39">
        <v>4</v>
      </c>
      <c r="B9" s="40">
        <v>3</v>
      </c>
      <c r="C9" s="41" t="s">
        <v>32</v>
      </c>
      <c r="D9" s="42" t="s">
        <v>21</v>
      </c>
      <c r="E9" s="43">
        <v>4.8959999999999999</v>
      </c>
      <c r="F9" s="39">
        <v>6.0530000000000008</v>
      </c>
      <c r="G9" s="39" t="s">
        <v>106</v>
      </c>
    </row>
    <row r="10" spans="1:7" ht="18" customHeight="1">
      <c r="A10" s="39">
        <v>5</v>
      </c>
      <c r="B10" s="40">
        <v>87</v>
      </c>
      <c r="C10" s="41" t="s">
        <v>44</v>
      </c>
      <c r="D10" s="42" t="s">
        <v>36</v>
      </c>
      <c r="E10" s="43">
        <v>5.3250000000000002</v>
      </c>
      <c r="F10" s="39" t="str">
        <f>[4]决赛8人!G31</f>
        <v/>
      </c>
      <c r="G10" s="44"/>
    </row>
    <row r="11" spans="1:7" ht="18" customHeight="1">
      <c r="A11" s="39">
        <v>6</v>
      </c>
      <c r="B11" s="40">
        <v>101</v>
      </c>
      <c r="C11" s="41" t="s">
        <v>22</v>
      </c>
      <c r="D11" s="42" t="s">
        <v>23</v>
      </c>
      <c r="E11" s="43">
        <v>5.35</v>
      </c>
      <c r="F11" s="39" t="str">
        <f>[4]决赛8人!G32</f>
        <v/>
      </c>
      <c r="G11" s="44"/>
    </row>
    <row r="12" spans="1:7" ht="18" customHeight="1">
      <c r="A12" s="39">
        <v>7</v>
      </c>
      <c r="B12" s="40">
        <v>21</v>
      </c>
      <c r="C12" s="41" t="s">
        <v>29</v>
      </c>
      <c r="D12" s="42" t="s">
        <v>30</v>
      </c>
      <c r="E12" s="43">
        <v>5.6349999999999998</v>
      </c>
      <c r="F12" s="39" t="str">
        <f>[4]决赛8人!G33</f>
        <v/>
      </c>
      <c r="G12" s="44"/>
    </row>
    <row r="13" spans="1:7" ht="18" customHeight="1">
      <c r="A13" s="39">
        <v>8</v>
      </c>
      <c r="B13" s="40">
        <v>5</v>
      </c>
      <c r="C13" s="41" t="s">
        <v>20</v>
      </c>
      <c r="D13" s="42" t="s">
        <v>21</v>
      </c>
      <c r="E13" s="43">
        <v>5.6389999999999993</v>
      </c>
      <c r="F13" s="39" t="str">
        <f>[4]决赛8人!G34</f>
        <v/>
      </c>
      <c r="G13" s="44"/>
    </row>
    <row r="14" spans="1:7" ht="18" customHeight="1">
      <c r="A14" s="39">
        <f>[4]预赛公告!A13</f>
        <v>9</v>
      </c>
      <c r="B14" s="40">
        <f>[4]预赛公告!B13</f>
        <v>104</v>
      </c>
      <c r="C14" s="41" t="str">
        <f>[4]预赛公告!C13</f>
        <v>Liu Kang刘康</v>
      </c>
      <c r="D14" s="42" t="str">
        <f>[4]预赛公告!D13</f>
        <v>China南宁市轮滑队</v>
      </c>
      <c r="E14" s="43">
        <f>[4]预赛公告!E13</f>
        <v>5.8530000000000006</v>
      </c>
      <c r="F14" s="39"/>
      <c r="G14" s="39"/>
    </row>
    <row r="15" spans="1:7" ht="18" customHeight="1">
      <c r="A15" s="39">
        <f>[4]预赛公告!A14</f>
        <v>10</v>
      </c>
      <c r="B15" s="40">
        <f>[4]预赛公告!B14</f>
        <v>97</v>
      </c>
      <c r="C15" s="41" t="str">
        <f>[4]预赛公告!C14</f>
        <v>Huang Lingzhi黄凌智</v>
      </c>
      <c r="D15" s="42" t="str">
        <f>[4]预赛公告!D14</f>
        <v>China南宁市轮滑队</v>
      </c>
      <c r="E15" s="43">
        <f>[4]预赛公告!E14</f>
        <v>6.1230000000000002</v>
      </c>
      <c r="F15" s="39"/>
      <c r="G15" s="39"/>
    </row>
    <row r="16" spans="1:7" ht="18" customHeight="1">
      <c r="A16" s="39">
        <f>[4]预赛公告!A15</f>
        <v>11</v>
      </c>
      <c r="B16" s="40">
        <f>[4]预赛公告!B15</f>
        <v>100</v>
      </c>
      <c r="C16" s="41" t="str">
        <f>[4]预赛公告!C15</f>
        <v>Li Shuyong李树勇</v>
      </c>
      <c r="D16" s="42" t="str">
        <f>[4]预赛公告!D15</f>
        <v>China南宁市轮滑队</v>
      </c>
      <c r="E16" s="43">
        <f>[4]预赛公告!E15</f>
        <v>6.1739999999999995</v>
      </c>
      <c r="F16" s="39"/>
      <c r="G16" s="39"/>
    </row>
    <row r="17" spans="1:7" ht="18" customHeight="1">
      <c r="A17" s="39">
        <f>[4]预赛公告!A16</f>
        <v>12</v>
      </c>
      <c r="B17" s="40">
        <f>[4]预赛公告!B16</f>
        <v>99</v>
      </c>
      <c r="C17" s="41" t="str">
        <f>[4]预赛公告!C16</f>
        <v>Wu Han吴寒</v>
      </c>
      <c r="D17" s="42" t="str">
        <f>[4]预赛公告!D16</f>
        <v>China南宁市轮滑队</v>
      </c>
      <c r="E17" s="43">
        <f>[4]预赛公告!E16</f>
        <v>6.2330000000000005</v>
      </c>
      <c r="F17" s="39"/>
      <c r="G17" s="39"/>
    </row>
    <row r="18" spans="1:7" ht="18" customHeight="1">
      <c r="A18" s="39">
        <f>[4]预赛公告!A17</f>
        <v>13</v>
      </c>
      <c r="B18" s="40">
        <f>[4]预赛公告!B17</f>
        <v>84</v>
      </c>
      <c r="C18" s="41" t="str">
        <f>[4]预赛公告!C17</f>
        <v>Lin Zhen林震</v>
      </c>
      <c r="D18" s="42" t="str">
        <f>[4]预赛公告!D17</f>
        <v>China云南优斯特轮滑运动俱乐部</v>
      </c>
      <c r="E18" s="43">
        <f>[4]预赛公告!E17</f>
        <v>6.2919999999999998</v>
      </c>
      <c r="F18" s="39"/>
      <c r="G18" s="39"/>
    </row>
    <row r="19" spans="1:7" ht="18" customHeight="1">
      <c r="A19" s="39">
        <f>[4]预赛公告!A18</f>
        <v>14</v>
      </c>
      <c r="B19" s="40">
        <f>[4]预赛公告!B18</f>
        <v>16</v>
      </c>
      <c r="C19" s="41" t="str">
        <f>[4]预赛公告!C18</f>
        <v>Kim Tae Bin</v>
      </c>
      <c r="D19" s="42" t="str">
        <f>[4]预赛公告!D18</f>
        <v>Korea</v>
      </c>
      <c r="E19" s="43">
        <f>[4]预赛公告!E18</f>
        <v>6.3849999999999998</v>
      </c>
      <c r="F19" s="39"/>
      <c r="G19" s="39"/>
    </row>
    <row r="20" spans="1:7" ht="18" customHeight="1">
      <c r="A20" s="39">
        <f>[4]预赛公告!A19</f>
        <v>15</v>
      </c>
      <c r="B20" s="40">
        <f>[4]预赛公告!B19</f>
        <v>14</v>
      </c>
      <c r="C20" s="41" t="str">
        <f>[4]预赛公告!C19</f>
        <v>Saw Kah Seng</v>
      </c>
      <c r="D20" s="42" t="str">
        <f>[4]预赛公告!D19</f>
        <v>Malaysia</v>
      </c>
      <c r="E20" s="43">
        <f>[4]预赛公告!E19</f>
        <v>6.5039999999999996</v>
      </c>
      <c r="F20" s="39"/>
      <c r="G20" s="39"/>
    </row>
    <row r="21" spans="1:7" ht="18" customHeight="1">
      <c r="A21" s="39">
        <f>[4]预赛公告!A20</f>
        <v>16</v>
      </c>
      <c r="B21" s="40">
        <f>[4]预赛公告!B20</f>
        <v>7</v>
      </c>
      <c r="C21" s="41" t="str">
        <f>[4]预赛公告!C20</f>
        <v>Saraga Kresnadea</v>
      </c>
      <c r="D21" s="42" t="str">
        <f>[4]预赛公告!D20</f>
        <v>Indonesia</v>
      </c>
      <c r="E21" s="43">
        <f>[4]预赛公告!E20</f>
        <v>6.7039999999999997</v>
      </c>
      <c r="F21" s="39"/>
      <c r="G21" s="39"/>
    </row>
    <row r="22" spans="1:7" ht="18" customHeight="1">
      <c r="A22" s="39">
        <f>[4]预赛公告!A21</f>
        <v>17</v>
      </c>
      <c r="B22" s="40">
        <f>[4]预赛公告!B21</f>
        <v>23</v>
      </c>
      <c r="C22" s="41" t="str">
        <f>[4]预赛公告!C21</f>
        <v>Yin Dongbiao殷冬彪</v>
      </c>
      <c r="D22" s="42" t="str">
        <f>[4]预赛公告!D21</f>
        <v>China影子家族SCT</v>
      </c>
      <c r="E22" s="43">
        <f>[4]预赛公告!E21</f>
        <v>6.7690000000000001</v>
      </c>
      <c r="F22" s="39"/>
      <c r="G22" s="39"/>
    </row>
    <row r="23" spans="1:7" ht="18" customHeight="1">
      <c r="A23" s="39">
        <f>[4]预赛公告!A22</f>
        <v>18</v>
      </c>
      <c r="B23" s="40">
        <f>[4]预赛公告!B22</f>
        <v>72</v>
      </c>
      <c r="C23" s="41" t="str">
        <f>[4]预赛公告!C22</f>
        <v>Xu Huanliang许焕良</v>
      </c>
      <c r="D23" s="42" t="str">
        <f>[4]预赛公告!D22</f>
        <v>China奥得赛（中国）卷风部落逆天明星队</v>
      </c>
      <c r="E23" s="43">
        <f>[4]预赛公告!E22</f>
        <v>6.8390000000000004</v>
      </c>
      <c r="F23" s="39"/>
      <c r="G23" s="39"/>
    </row>
    <row r="24" spans="1:7" ht="18" customHeight="1">
      <c r="A24" s="39"/>
      <c r="B24" s="40">
        <f>[4]预赛公告!B23</f>
        <v>19</v>
      </c>
      <c r="C24" s="41" t="str">
        <f>[4]预赛公告!C23</f>
        <v>Sitprasert Ratchasee</v>
      </c>
      <c r="D24" s="42" t="str">
        <f>[4]预赛公告!D23</f>
        <v>Thailand</v>
      </c>
      <c r="E24" s="43" t="str">
        <f>[4]预赛公告!E23</f>
        <v>成绩无效</v>
      </c>
      <c r="F24" s="39"/>
      <c r="G24" s="39" t="s">
        <v>107</v>
      </c>
    </row>
    <row r="25" spans="1:7" ht="18" customHeight="1">
      <c r="A25" s="39"/>
      <c r="B25" s="40">
        <f>[4]预赛公告!B24</f>
        <v>85</v>
      </c>
      <c r="C25" s="41" t="str">
        <f>[4]预赛公告!C24</f>
        <v>Yang Shengxian杨胜贤</v>
      </c>
      <c r="D25" s="42" t="str">
        <f>[4]预赛公告!D24</f>
        <v>China云南优斯特轮滑运动俱乐部</v>
      </c>
      <c r="E25" s="43" t="str">
        <f>[4]预赛公告!E24</f>
        <v>成绩无效</v>
      </c>
      <c r="F25" s="39"/>
      <c r="G25" s="39" t="s">
        <v>108</v>
      </c>
    </row>
    <row r="26" spans="1:7" ht="18" customHeight="1">
      <c r="A26" s="39"/>
      <c r="B26" s="40">
        <f>[4]预赛公告!B25</f>
        <v>4</v>
      </c>
      <c r="C26" s="41" t="str">
        <f>[4]预赛公告!C25</f>
        <v>Quach Tan Huy</v>
      </c>
      <c r="D26" s="42" t="str">
        <f>[4]预赛公告!D25</f>
        <v>Vietnam</v>
      </c>
      <c r="E26" s="43" t="str">
        <f>[4]预赛公告!E25</f>
        <v>成绩无效</v>
      </c>
      <c r="F26" s="39"/>
      <c r="G26" s="39" t="s">
        <v>109</v>
      </c>
    </row>
    <row r="27" spans="1:7" ht="18" customHeight="1">
      <c r="A27" s="39"/>
      <c r="B27" s="40">
        <f>[4]预赛公告!B26</f>
        <v>2</v>
      </c>
      <c r="C27" s="41" t="str">
        <f>[4]预赛公告!C26</f>
        <v>Ho Yoke Yin</v>
      </c>
      <c r="D27" s="42" t="str">
        <f>[4]预赛公告!D26</f>
        <v>Singapore</v>
      </c>
      <c r="E27" s="43" t="str">
        <f>[4]预赛公告!E26</f>
        <v>成绩无效</v>
      </c>
      <c r="F27" s="39"/>
      <c r="G27" s="39" t="s">
        <v>110</v>
      </c>
    </row>
    <row r="28" spans="1:7" ht="18" customHeight="1">
      <c r="A28" s="39"/>
      <c r="B28" s="40">
        <f>[4]预赛公告!B27</f>
        <v>62</v>
      </c>
      <c r="C28" s="41" t="str">
        <f>[4]预赛公告!C27</f>
        <v>Liu  Shuai刘帅</v>
      </c>
      <c r="D28" s="42" t="str">
        <f>[4]预赛公告!D27</f>
        <v>China安徽RC轮滑俱乐部-667轮滑</v>
      </c>
      <c r="E28" s="43" t="str">
        <f>[4]预赛公告!E27</f>
        <v>成绩无效</v>
      </c>
      <c r="F28" s="39"/>
      <c r="G28" s="39" t="s">
        <v>111</v>
      </c>
    </row>
    <row r="29" spans="1:7" ht="18" customHeight="1">
      <c r="A29" s="39"/>
      <c r="B29" s="40">
        <f>[4]预赛公告!B28</f>
        <v>96</v>
      </c>
      <c r="C29" s="41" t="str">
        <f>[4]预赛公告!C28</f>
        <v>Liang Sunkai梁孙凯</v>
      </c>
      <c r="D29" s="42" t="str">
        <f>[4]预赛公告!D28</f>
        <v>China南宁市轮滑队</v>
      </c>
      <c r="E29" s="43" t="str">
        <f>[4]预赛公告!E28</f>
        <v>成绩无效</v>
      </c>
      <c r="F29" s="39"/>
      <c r="G29" s="39" t="s">
        <v>112</v>
      </c>
    </row>
    <row r="30" spans="1:7" ht="18" customHeight="1">
      <c r="A30" s="39"/>
      <c r="B30" s="40">
        <f>[4]预赛公告!B29</f>
        <v>103</v>
      </c>
      <c r="C30" s="41" t="str">
        <f>[4]预赛公告!C29</f>
        <v>Wang Yudong王宇东</v>
      </c>
      <c r="D30" s="42" t="str">
        <f>[4]预赛公告!D29</f>
        <v>China南宁市轮滑队</v>
      </c>
      <c r="E30" s="43" t="str">
        <f>[4]预赛公告!E29</f>
        <v>成绩无效</v>
      </c>
      <c r="F30" s="39"/>
      <c r="G30" s="39" t="s">
        <v>112</v>
      </c>
    </row>
    <row r="31" spans="1:7" ht="18" customHeight="1">
      <c r="A31" s="39"/>
      <c r="B31" s="40">
        <f>[4]预赛公告!B30</f>
        <v>12</v>
      </c>
      <c r="C31" s="45" t="str">
        <f>[4]预赛公告!C30</f>
        <v>WONG PAN CHUNG GERRY</v>
      </c>
      <c r="D31" s="42" t="str">
        <f>[4]预赛公告!D30</f>
        <v>Hong Kong</v>
      </c>
      <c r="E31" s="43" t="str">
        <f>[4]预赛公告!E30</f>
        <v>成绩无效</v>
      </c>
      <c r="F31" s="39"/>
      <c r="G31" s="39" t="s">
        <v>107</v>
      </c>
    </row>
    <row r="32" spans="1:7" ht="24" customHeight="1">
      <c r="A32" s="46"/>
      <c r="B32" s="47"/>
      <c r="C32" s="46"/>
      <c r="D32" s="48"/>
      <c r="E32" s="48"/>
      <c r="F32" s="46"/>
      <c r="G32" s="46"/>
    </row>
    <row r="33" spans="4:4" ht="24" customHeight="1">
      <c r="D33" s="48" t="s">
        <v>62</v>
      </c>
    </row>
    <row r="34" spans="4:4" ht="24" customHeight="1"/>
    <row r="35" spans="4:4" ht="24" customHeight="1"/>
    <row r="36" spans="4:4" ht="24" customHeight="1"/>
    <row r="37" spans="4:4" ht="24" customHeight="1"/>
    <row r="38" spans="4:4" ht="24" customHeight="1"/>
    <row r="39" spans="4:4" ht="24" customHeight="1"/>
    <row r="40" spans="4:4" ht="24" customHeight="1"/>
    <row r="41" spans="4:4" ht="24" customHeight="1"/>
    <row r="42" spans="4:4" ht="24" customHeight="1"/>
    <row r="43" spans="4:4" ht="24" customHeight="1"/>
    <row r="44" spans="4:4" ht="24" customHeight="1"/>
    <row r="45" spans="4:4" ht="24" customHeight="1"/>
    <row r="46" spans="4:4" ht="24" customHeight="1"/>
    <row r="47" spans="4:4" ht="24" customHeight="1"/>
    <row r="48" spans="4:4" ht="24" customHeight="1"/>
    <row r="49" ht="24" customHeight="1"/>
    <row r="50" ht="24" customHeight="1"/>
    <row r="51" ht="24" customHeight="1"/>
    <row r="52" ht="24" customHeight="1"/>
  </sheetData>
  <autoFilter ref="A5:G31"/>
  <mergeCells count="5">
    <mergeCell ref="A1:G1"/>
    <mergeCell ref="A2:G2"/>
    <mergeCell ref="A4:C4"/>
    <mergeCell ref="D4:G4"/>
    <mergeCell ref="A3:G3"/>
  </mergeCells>
  <phoneticPr fontId="3" type="noConversion"/>
  <pageMargins left="0.15694444444444444" right="0.15694444444444444" top="0.59027777777777779" bottom="0.59027777777777779" header="0.51111111111111107" footer="0.51111111111111107"/>
  <pageSetup paperSize="9" firstPageNumber="429496319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SheetLayoutView="100" workbookViewId="0">
      <selection activeCell="A3" sqref="A3:XFD3"/>
    </sheetView>
  </sheetViews>
  <sheetFormatPr baseColWidth="10" defaultColWidth="9" defaultRowHeight="21" customHeight="1" x14ac:dyDescent="0"/>
  <cols>
    <col min="1" max="1" width="5.5" style="1" customWidth="1"/>
    <col min="2" max="2" width="7" style="10" customWidth="1"/>
    <col min="3" max="3" width="36.1640625" style="11" customWidth="1"/>
    <col min="4" max="4" width="38.83203125" style="2" customWidth="1"/>
    <col min="5" max="6" width="5.83203125" style="12" customWidth="1"/>
    <col min="7" max="7" width="5.83203125" style="13" customWidth="1"/>
    <col min="8" max="8" width="5.83203125" style="12" customWidth="1"/>
    <col min="9" max="9" width="5.83203125" style="13" customWidth="1"/>
    <col min="10" max="10" width="5.83203125" style="12" customWidth="1"/>
    <col min="11" max="11" width="5.83203125" style="13" customWidth="1"/>
    <col min="12" max="16384" width="9" style="1"/>
  </cols>
  <sheetData>
    <row r="1" spans="1:11" ht="36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6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16" customFormat="1" ht="2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1" customHeight="1">
      <c r="A4" s="89" t="s">
        <v>123</v>
      </c>
      <c r="B4" s="89"/>
      <c r="C4" s="89"/>
      <c r="D4" s="49"/>
      <c r="E4" s="90" t="s">
        <v>124</v>
      </c>
      <c r="F4" s="90"/>
      <c r="G4" s="90"/>
      <c r="H4" s="90"/>
      <c r="I4" s="90"/>
      <c r="J4" s="90"/>
      <c r="K4" s="90"/>
    </row>
    <row r="5" spans="1:11" ht="33" customHeight="1">
      <c r="A5" s="91" t="s">
        <v>125</v>
      </c>
      <c r="B5" s="92" t="s">
        <v>126</v>
      </c>
      <c r="C5" s="93" t="s">
        <v>127</v>
      </c>
      <c r="D5" s="93" t="s">
        <v>7</v>
      </c>
      <c r="E5" s="84" t="s">
        <v>128</v>
      </c>
      <c r="F5" s="84" t="s">
        <v>129</v>
      </c>
      <c r="G5" s="84"/>
      <c r="H5" s="84" t="s">
        <v>130</v>
      </c>
      <c r="I5" s="84"/>
      <c r="J5" s="85" t="s">
        <v>131</v>
      </c>
      <c r="K5" s="86"/>
    </row>
    <row r="6" spans="1:11" ht="28" customHeight="1">
      <c r="A6" s="91"/>
      <c r="B6" s="92"/>
      <c r="C6" s="94"/>
      <c r="D6" s="94"/>
      <c r="E6" s="84"/>
      <c r="F6" s="3" t="s">
        <v>121</v>
      </c>
      <c r="G6" s="4" t="s">
        <v>13</v>
      </c>
      <c r="H6" s="3" t="s">
        <v>121</v>
      </c>
      <c r="I6" s="4" t="s">
        <v>13</v>
      </c>
      <c r="J6" s="3" t="s">
        <v>121</v>
      </c>
      <c r="K6" s="4" t="s">
        <v>13</v>
      </c>
    </row>
    <row r="7" spans="1:11" ht="24" customHeight="1">
      <c r="A7" s="5">
        <f>[9]Results!A6</f>
        <v>1</v>
      </c>
      <c r="B7" s="6">
        <f>[9]Results!C6</f>
        <v>13</v>
      </c>
      <c r="C7" s="7" t="str">
        <f>[9]Results!B6</f>
        <v>Chan Man Fung Anson&amp;MA PAK HONG</v>
      </c>
      <c r="D7" s="7" t="str">
        <f>[9]Results!D6</f>
        <v>Hong Kong</v>
      </c>
      <c r="E7" s="8">
        <f>[9]Results!E6</f>
        <v>0</v>
      </c>
      <c r="F7" s="8">
        <f>[9]Results!F6</f>
        <v>48</v>
      </c>
      <c r="G7" s="9">
        <f>[9]Results!G6</f>
        <v>2</v>
      </c>
      <c r="H7" s="8">
        <f>[9]Results!H6</f>
        <v>65</v>
      </c>
      <c r="I7" s="9">
        <f>[9]Results!I6</f>
        <v>1</v>
      </c>
      <c r="J7" s="8">
        <f>[9]Results!J6</f>
        <v>58</v>
      </c>
      <c r="K7" s="9">
        <f>[9]Results!K6</f>
        <v>1</v>
      </c>
    </row>
    <row r="8" spans="1:11" ht="24" customHeight="1">
      <c r="A8" s="5">
        <f>[9]Results!A7</f>
        <v>2</v>
      </c>
      <c r="B8" s="6">
        <f>[9]Results!C7</f>
        <v>18</v>
      </c>
      <c r="C8" s="7" t="str">
        <f>[9]Results!B7</f>
        <v>Yu Jin Seong&amp;Park Yun JI</v>
      </c>
      <c r="D8" s="7" t="str">
        <f>[9]Results!D7</f>
        <v>Korea</v>
      </c>
      <c r="E8" s="8">
        <f>[9]Results!E7</f>
        <v>1</v>
      </c>
      <c r="F8" s="8">
        <f>[9]Results!F7</f>
        <v>59</v>
      </c>
      <c r="G8" s="9">
        <f>[9]Results!G7</f>
        <v>1</v>
      </c>
      <c r="H8" s="8">
        <f>[9]Results!H7</f>
        <v>59</v>
      </c>
      <c r="I8" s="9">
        <f>[9]Results!I7</f>
        <v>2</v>
      </c>
      <c r="J8" s="8">
        <f>[9]Results!J7</f>
        <v>55</v>
      </c>
      <c r="K8" s="9">
        <f>[9]Results!K7</f>
        <v>2</v>
      </c>
    </row>
    <row r="9" spans="1:11" ht="24" customHeight="1">
      <c r="A9" s="5">
        <f>[9]Results!A8</f>
        <v>3</v>
      </c>
      <c r="B9" s="6">
        <f>[9]Results!C8</f>
        <v>109</v>
      </c>
      <c r="C9" s="7" t="str">
        <f>[9]Results!B8</f>
        <v>Wu Han吴寒&amp;Liu Kang刘康</v>
      </c>
      <c r="D9" s="7" t="str">
        <f>[9]Results!D8</f>
        <v>China南宁市轮滑队</v>
      </c>
      <c r="E9" s="8">
        <f>[9]Results!E8</f>
        <v>0.5</v>
      </c>
      <c r="F9" s="8">
        <f>[9]Results!F8</f>
        <v>29.5</v>
      </c>
      <c r="G9" s="9">
        <f>[9]Results!G8</f>
        <v>3</v>
      </c>
      <c r="H9" s="8">
        <f>[9]Results!H8</f>
        <v>42.5</v>
      </c>
      <c r="I9" s="9">
        <f>[9]Results!I8</f>
        <v>3</v>
      </c>
      <c r="J9" s="8">
        <f>[9]Results!J8</f>
        <v>36.5</v>
      </c>
      <c r="K9" s="9">
        <f>[9]Results!K8</f>
        <v>3</v>
      </c>
    </row>
    <row r="10" spans="1:11" ht="24" customHeight="1">
      <c r="A10" s="5">
        <f>[9]Results!A9</f>
        <v>4</v>
      </c>
      <c r="B10" s="6">
        <f>[9]Results!C9</f>
        <v>113</v>
      </c>
      <c r="C10" s="7" t="str">
        <f>[9]Results!B9</f>
        <v>Saraga Kresnadea&amp;Surendra Arya Bima</v>
      </c>
      <c r="D10" s="7" t="str">
        <f>[9]Results!D9</f>
        <v>Indonesia</v>
      </c>
      <c r="E10" s="8">
        <f>[9]Results!E9</f>
        <v>4</v>
      </c>
      <c r="F10" s="8">
        <f>[9]Results!F9</f>
        <v>15</v>
      </c>
      <c r="G10" s="9">
        <f>[9]Results!G9</f>
        <v>4</v>
      </c>
      <c r="H10" s="8">
        <f>[9]Results!H9</f>
        <v>29</v>
      </c>
      <c r="I10" s="9">
        <f>[9]Results!I9</f>
        <v>4</v>
      </c>
      <c r="J10" s="8">
        <f>[9]Results!J9</f>
        <v>17</v>
      </c>
      <c r="K10" s="9">
        <f>[9]Results!K9</f>
        <v>4</v>
      </c>
    </row>
    <row r="11" spans="1:11" ht="24" customHeight="1"/>
    <row r="12" spans="1:11" ht="24" customHeight="1">
      <c r="E12" s="14" t="s">
        <v>122</v>
      </c>
    </row>
    <row r="13" spans="1:11" ht="24" customHeight="1"/>
    <row r="14" spans="1:11" ht="24" customHeight="1"/>
    <row r="15" spans="1:11" ht="24" customHeight="1"/>
    <row r="16" spans="1:11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</sheetData>
  <mergeCells count="13">
    <mergeCell ref="H5:I5"/>
    <mergeCell ref="J5:K5"/>
    <mergeCell ref="A1:K1"/>
    <mergeCell ref="A2:K2"/>
    <mergeCell ref="A4:C4"/>
    <mergeCell ref="E4:K4"/>
    <mergeCell ref="A5:A6"/>
    <mergeCell ref="B5:B6"/>
    <mergeCell ref="C5:C6"/>
    <mergeCell ref="D5:D6"/>
    <mergeCell ref="E5:E6"/>
    <mergeCell ref="F5:G5"/>
    <mergeCell ref="A3:K3"/>
  </mergeCells>
  <phoneticPr fontId="3" type="noConversion"/>
  <pageMargins left="0.35433070866141736" right="0.35433070866141736" top="0.59055118110236227" bottom="0.39370078740157483" header="0.51181102362204722" footer="0.51181102362204722"/>
  <pageSetup paperSize="9" firstPageNumber="4294963191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SheetLayoutView="100" workbookViewId="0">
      <selection activeCell="A3" sqref="A3:XFD3"/>
    </sheetView>
  </sheetViews>
  <sheetFormatPr baseColWidth="10" defaultColWidth="9" defaultRowHeight="21" customHeight="1" x14ac:dyDescent="0"/>
  <cols>
    <col min="1" max="1" width="5.5" style="1" customWidth="1"/>
    <col min="2" max="2" width="7" style="10" customWidth="1"/>
    <col min="3" max="3" width="36.1640625" style="11" customWidth="1"/>
    <col min="4" max="4" width="38.83203125" style="2" customWidth="1"/>
    <col min="5" max="6" width="5.83203125" style="12" customWidth="1"/>
    <col min="7" max="7" width="5.83203125" style="13" customWidth="1"/>
    <col min="8" max="8" width="5.83203125" style="12" customWidth="1"/>
    <col min="9" max="9" width="5.83203125" style="13" customWidth="1"/>
    <col min="10" max="10" width="5.83203125" style="12" customWidth="1"/>
    <col min="11" max="11" width="5.83203125" style="13" customWidth="1"/>
    <col min="12" max="16384" width="9" style="1"/>
  </cols>
  <sheetData>
    <row r="1" spans="1:11" ht="36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6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16" customFormat="1" ht="2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1" customHeight="1">
      <c r="A4" s="89" t="s">
        <v>138</v>
      </c>
      <c r="B4" s="89"/>
      <c r="C4" s="89"/>
      <c r="D4" s="49"/>
      <c r="E4" s="90" t="s">
        <v>3</v>
      </c>
      <c r="F4" s="90"/>
      <c r="G4" s="90"/>
      <c r="H4" s="90"/>
      <c r="I4" s="90"/>
      <c r="J4" s="90"/>
      <c r="K4" s="90"/>
    </row>
    <row r="5" spans="1:11" ht="33" customHeight="1">
      <c r="A5" s="91" t="s">
        <v>114</v>
      </c>
      <c r="B5" s="92" t="s">
        <v>5</v>
      </c>
      <c r="C5" s="93" t="s">
        <v>6</v>
      </c>
      <c r="D5" s="93" t="s">
        <v>7</v>
      </c>
      <c r="E5" s="84" t="s">
        <v>8</v>
      </c>
      <c r="F5" s="84" t="s">
        <v>9</v>
      </c>
      <c r="G5" s="84"/>
      <c r="H5" s="84" t="s">
        <v>10</v>
      </c>
      <c r="I5" s="84"/>
      <c r="J5" s="85" t="s">
        <v>11</v>
      </c>
      <c r="K5" s="86"/>
    </row>
    <row r="6" spans="1:11" ht="28" customHeight="1">
      <c r="A6" s="91"/>
      <c r="B6" s="92"/>
      <c r="C6" s="94"/>
      <c r="D6" s="94"/>
      <c r="E6" s="84"/>
      <c r="F6" s="3" t="s">
        <v>115</v>
      </c>
      <c r="G6" s="4" t="s">
        <v>116</v>
      </c>
      <c r="H6" s="3" t="s">
        <v>115</v>
      </c>
      <c r="I6" s="4" t="s">
        <v>116</v>
      </c>
      <c r="J6" s="3" t="s">
        <v>115</v>
      </c>
      <c r="K6" s="4" t="s">
        <v>116</v>
      </c>
    </row>
    <row r="7" spans="1:11" ht="24" customHeight="1">
      <c r="A7" s="5">
        <f>[10]Results!A6</f>
        <v>1</v>
      </c>
      <c r="B7" s="6">
        <f>[10]Results!C6</f>
        <v>82</v>
      </c>
      <c r="C7" s="7" t="str">
        <f>[10]Results!B6</f>
        <v>Li Jiarui李佳瑞</v>
      </c>
      <c r="D7" s="7" t="str">
        <f>[10]Results!D6</f>
        <v>China云南优斯特轮滑运动俱乐部</v>
      </c>
      <c r="E7" s="8">
        <f>[10]Results!E6</f>
        <v>0</v>
      </c>
      <c r="F7" s="8">
        <f>[10]Results!F6</f>
        <v>53</v>
      </c>
      <c r="G7" s="9">
        <f>[10]Results!G6</f>
        <v>1</v>
      </c>
      <c r="H7" s="8">
        <f>[10]Results!H6</f>
        <v>52</v>
      </c>
      <c r="I7" s="9">
        <f>[10]Results!I6</f>
        <v>1</v>
      </c>
      <c r="J7" s="8">
        <f>[10]Results!J6</f>
        <v>53</v>
      </c>
      <c r="K7" s="9">
        <f>[10]Results!K6</f>
        <v>1</v>
      </c>
    </row>
    <row r="8" spans="1:11" ht="24" customHeight="1">
      <c r="A8" s="5">
        <f>[10]Results!A7</f>
        <v>2</v>
      </c>
      <c r="B8" s="6">
        <f>[10]Results!C7</f>
        <v>81</v>
      </c>
      <c r="C8" s="7" t="str">
        <f>[10]Results!B7</f>
        <v>Zhong Peifeng钟沛峰</v>
      </c>
      <c r="D8" s="7" t="str">
        <f>[10]Results!D7</f>
        <v>China云南优斯特轮滑运动俱乐部</v>
      </c>
      <c r="E8" s="8">
        <f>[10]Results!E7</f>
        <v>1</v>
      </c>
      <c r="F8" s="8">
        <f>[10]Results!F7</f>
        <v>46</v>
      </c>
      <c r="G8" s="9">
        <f>[10]Results!G7</f>
        <v>3</v>
      </c>
      <c r="H8" s="8">
        <f>[10]Results!H7</f>
        <v>39</v>
      </c>
      <c r="I8" s="9">
        <f>[10]Results!I7</f>
        <v>2</v>
      </c>
      <c r="J8" s="8">
        <f>[10]Results!J7</f>
        <v>47</v>
      </c>
      <c r="K8" s="9">
        <f>[10]Results!K7</f>
        <v>2</v>
      </c>
    </row>
    <row r="9" spans="1:11" ht="24" customHeight="1">
      <c r="A9" s="5">
        <f>[10]Results!A8</f>
        <v>3</v>
      </c>
      <c r="B9" s="6">
        <f>[10]Results!C8</f>
        <v>91</v>
      </c>
      <c r="C9" s="7" t="str">
        <f>[10]Results!B8</f>
        <v>Zhang Junjie张俊杰</v>
      </c>
      <c r="D9" s="7" t="str">
        <f>[10]Results!D8</f>
        <v>China南宁市轮滑队</v>
      </c>
      <c r="E9" s="8">
        <f>[10]Results!E8</f>
        <v>1</v>
      </c>
      <c r="F9" s="8">
        <f>[10]Results!F8</f>
        <v>48</v>
      </c>
      <c r="G9" s="9">
        <f>[10]Results!G8</f>
        <v>2</v>
      </c>
      <c r="H9" s="8">
        <f>[10]Results!H8</f>
        <v>35</v>
      </c>
      <c r="I9" s="9">
        <f>[10]Results!I8</f>
        <v>3</v>
      </c>
      <c r="J9" s="8">
        <f>[10]Results!J8</f>
        <v>43</v>
      </c>
      <c r="K9" s="9">
        <f>[10]Results!K8</f>
        <v>3</v>
      </c>
    </row>
    <row r="10" spans="1:11" ht="24" customHeight="1">
      <c r="A10" s="5">
        <f>[10]Results!A9</f>
        <v>4</v>
      </c>
      <c r="B10" s="6">
        <f>[10]Results!C9</f>
        <v>93</v>
      </c>
      <c r="C10" s="7" t="str">
        <f>[10]Results!B9</f>
        <v>Zheng Chengjiu郑丞就</v>
      </c>
      <c r="D10" s="7" t="str">
        <f>[10]Results!D9</f>
        <v>China南宁市轮滑队</v>
      </c>
      <c r="E10" s="8">
        <f>[10]Results!E9</f>
        <v>2</v>
      </c>
      <c r="F10" s="8">
        <f>[10]Results!F9</f>
        <v>34</v>
      </c>
      <c r="G10" s="9">
        <f>[10]Results!G9</f>
        <v>4</v>
      </c>
      <c r="H10" s="8">
        <f>[10]Results!H9</f>
        <v>35</v>
      </c>
      <c r="I10" s="9">
        <f>[10]Results!I9</f>
        <v>3</v>
      </c>
      <c r="J10" s="8">
        <f>[10]Results!J9</f>
        <v>26</v>
      </c>
      <c r="K10" s="9">
        <f>[10]Results!K9</f>
        <v>4</v>
      </c>
    </row>
    <row r="11" spans="1:11" ht="24" customHeight="1">
      <c r="A11" s="5">
        <f>[10]Results!A10</f>
        <v>5</v>
      </c>
      <c r="B11" s="6">
        <f>[10]Results!C10</f>
        <v>92</v>
      </c>
      <c r="C11" s="7" t="str">
        <f>[10]Results!B10</f>
        <v>Chen Yi陈义</v>
      </c>
      <c r="D11" s="7" t="str">
        <f>[10]Results!D10</f>
        <v>China南宁市轮滑队</v>
      </c>
      <c r="E11" s="8">
        <f>[10]Results!E10</f>
        <v>5</v>
      </c>
      <c r="F11" s="8">
        <f>[10]Results!F10</f>
        <v>17</v>
      </c>
      <c r="G11" s="9">
        <f>[10]Results!G10</f>
        <v>6</v>
      </c>
      <c r="H11" s="8">
        <f>[10]Results!H10</f>
        <v>29</v>
      </c>
      <c r="I11" s="9">
        <f>[10]Results!I10</f>
        <v>5</v>
      </c>
      <c r="J11" s="8">
        <f>[10]Results!J10</f>
        <v>25</v>
      </c>
      <c r="K11" s="9">
        <f>[10]Results!K10</f>
        <v>5</v>
      </c>
    </row>
    <row r="12" spans="1:11" ht="24" customHeight="1">
      <c r="A12" s="5">
        <f>[10]Results!A11</f>
        <v>6</v>
      </c>
      <c r="B12" s="6">
        <f>[10]Results!C11</f>
        <v>89</v>
      </c>
      <c r="C12" s="7" t="str">
        <f>[10]Results!B11</f>
        <v>Xu lize徐礼择</v>
      </c>
      <c r="D12" s="7" t="str">
        <f>[10]Results!D11</f>
        <v>China南宁市轮滑队</v>
      </c>
      <c r="E12" s="8">
        <f>[10]Results!E11</f>
        <v>5</v>
      </c>
      <c r="F12" s="8">
        <f>[10]Results!F11</f>
        <v>17</v>
      </c>
      <c r="G12" s="9">
        <f>[10]Results!G11</f>
        <v>6</v>
      </c>
      <c r="H12" s="8">
        <f>[10]Results!H11</f>
        <v>27</v>
      </c>
      <c r="I12" s="9">
        <f>[10]Results!I11</f>
        <v>6</v>
      </c>
      <c r="J12" s="8">
        <f>[10]Results!J11</f>
        <v>20</v>
      </c>
      <c r="K12" s="9">
        <f>[10]Results!K11</f>
        <v>6</v>
      </c>
    </row>
    <row r="13" spans="1:11" ht="24" customHeight="1">
      <c r="A13" s="5">
        <f>[10]Results!A12</f>
        <v>7</v>
      </c>
      <c r="B13" s="6">
        <f>[10]Results!C12</f>
        <v>43</v>
      </c>
      <c r="C13" s="7" t="str">
        <f>[10]Results!B12</f>
        <v>Wen Zimeng温子萌</v>
      </c>
      <c r="D13" s="7" t="str">
        <f>[10]Results!D12</f>
        <v>China漂移轮滑广东米高明星队</v>
      </c>
      <c r="E13" s="8">
        <f>[10]Results!E12</f>
        <v>4.5</v>
      </c>
      <c r="F13" s="8">
        <f>[10]Results!F12</f>
        <v>29.5</v>
      </c>
      <c r="G13" s="9">
        <f>[10]Results!G12</f>
        <v>5</v>
      </c>
      <c r="H13" s="8">
        <f>[10]Results!H12</f>
        <v>16</v>
      </c>
      <c r="I13" s="9">
        <f>[10]Results!I12</f>
        <v>8</v>
      </c>
      <c r="J13" s="8">
        <f>[10]Results!J12</f>
        <v>16.5</v>
      </c>
      <c r="K13" s="9">
        <f>[10]Results!K12</f>
        <v>7</v>
      </c>
    </row>
    <row r="14" spans="1:11" ht="24" customHeight="1">
      <c r="A14" s="5">
        <f>[10]Results!A13</f>
        <v>8</v>
      </c>
      <c r="B14" s="6">
        <f>[10]Results!C13</f>
        <v>57</v>
      </c>
      <c r="C14" s="7" t="str">
        <f>[10]Results!B13</f>
        <v>Li Shuangyang李双洋</v>
      </c>
      <c r="D14" s="7" t="str">
        <f>[10]Results!D13</f>
        <v>China安徽RC轮滑俱乐部-667轮滑</v>
      </c>
      <c r="E14" s="8">
        <f>[10]Results!E13</f>
        <v>5</v>
      </c>
      <c r="F14" s="8">
        <f>[10]Results!F13</f>
        <v>15</v>
      </c>
      <c r="G14" s="9">
        <f>[10]Results!G13</f>
        <v>8</v>
      </c>
      <c r="H14" s="8">
        <f>[10]Results!H13</f>
        <v>16</v>
      </c>
      <c r="I14" s="9">
        <f>[10]Results!I13</f>
        <v>8</v>
      </c>
      <c r="J14" s="8">
        <f>[10]Results!J13</f>
        <v>16</v>
      </c>
      <c r="K14" s="9">
        <f>[10]Results!K13</f>
        <v>8</v>
      </c>
    </row>
    <row r="15" spans="1:11" ht="24" customHeight="1">
      <c r="A15" s="5">
        <f>[10]Results!A14</f>
        <v>9</v>
      </c>
      <c r="B15" s="6">
        <f>[10]Results!C14</f>
        <v>58</v>
      </c>
      <c r="C15" s="7" t="str">
        <f>[10]Results!B14</f>
        <v>Liu Chengxue刘承轩</v>
      </c>
      <c r="D15" s="7" t="str">
        <f>[10]Results!D14</f>
        <v>China安徽RC轮滑俱乐部-667轮滑</v>
      </c>
      <c r="E15" s="8">
        <f>[10]Results!E14</f>
        <v>7</v>
      </c>
      <c r="F15" s="8">
        <f>[10]Results!F14</f>
        <v>14</v>
      </c>
      <c r="G15" s="9">
        <f>[10]Results!G14</f>
        <v>9</v>
      </c>
      <c r="H15" s="8">
        <f>[10]Results!H14</f>
        <v>24</v>
      </c>
      <c r="I15" s="9">
        <f>[10]Results!I14</f>
        <v>7</v>
      </c>
      <c r="J15" s="8">
        <f>[10]Results!J14</f>
        <v>14</v>
      </c>
      <c r="K15" s="9">
        <f>[10]Results!K14</f>
        <v>9</v>
      </c>
    </row>
    <row r="16" spans="1:11" ht="24" customHeight="1">
      <c r="A16" s="5">
        <f>[10]Results!A15</f>
        <v>10</v>
      </c>
      <c r="B16" s="6">
        <f>[10]Results!C15</f>
        <v>56</v>
      </c>
      <c r="C16" s="7" t="str">
        <f>[10]Results!B15</f>
        <v>Gao Yue高樾</v>
      </c>
      <c r="D16" s="7" t="str">
        <f>[10]Results!D15</f>
        <v>China安徽RC轮滑俱乐部-667轮滑</v>
      </c>
      <c r="E16" s="8">
        <f>[10]Results!E15</f>
        <v>6</v>
      </c>
      <c r="F16" s="8">
        <f>[10]Results!F15</f>
        <v>13</v>
      </c>
      <c r="G16" s="9">
        <f>[10]Results!G15</f>
        <v>10</v>
      </c>
      <c r="H16" s="8">
        <f>[10]Results!H15</f>
        <v>15</v>
      </c>
      <c r="I16" s="9">
        <f>[10]Results!I15</f>
        <v>10</v>
      </c>
      <c r="J16" s="8">
        <f>[10]Results!J15</f>
        <v>14</v>
      </c>
      <c r="K16" s="9">
        <f>[10]Results!K15</f>
        <v>9</v>
      </c>
    </row>
    <row r="17" spans="1:11" ht="24" customHeight="1">
      <c r="A17" s="5">
        <f>[10]Results!A16</f>
        <v>11</v>
      </c>
      <c r="B17" s="6">
        <f>[10]Results!C16</f>
        <v>59</v>
      </c>
      <c r="C17" s="7" t="str">
        <f>[10]Results!B16</f>
        <v>Shi Beidi史贝迪</v>
      </c>
      <c r="D17" s="7" t="str">
        <f>[10]Results!D16</f>
        <v>China安徽RC轮滑俱乐部-667轮滑</v>
      </c>
      <c r="E17" s="8">
        <f>[10]Results!E16</f>
        <v>5.5</v>
      </c>
      <c r="F17" s="8">
        <f>[10]Results!F16</f>
        <v>9.5</v>
      </c>
      <c r="G17" s="9">
        <f>[10]Results!G16</f>
        <v>11</v>
      </c>
      <c r="H17" s="8">
        <f>[10]Results!H16</f>
        <v>8.5</v>
      </c>
      <c r="I17" s="9">
        <f>[10]Results!I16</f>
        <v>11</v>
      </c>
      <c r="J17" s="8">
        <f>[10]Results!J16</f>
        <v>10.5</v>
      </c>
      <c r="K17" s="9">
        <f>[10]Results!K16</f>
        <v>11</v>
      </c>
    </row>
    <row r="18" spans="1:11" ht="24" customHeight="1"/>
    <row r="19" spans="1:11" ht="24" customHeight="1">
      <c r="E19" s="14" t="s">
        <v>122</v>
      </c>
    </row>
    <row r="20" spans="1:11" ht="24" customHeight="1"/>
    <row r="21" spans="1:11" ht="24" customHeight="1"/>
    <row r="22" spans="1:11" ht="24" customHeight="1"/>
    <row r="23" spans="1:11" ht="24" customHeight="1"/>
    <row r="24" spans="1:11" ht="24" customHeight="1"/>
    <row r="25" spans="1:11" ht="24" customHeight="1"/>
    <row r="26" spans="1:11" ht="24" customHeight="1"/>
    <row r="27" spans="1:11" ht="24" customHeight="1"/>
    <row r="28" spans="1:11" ht="24" customHeight="1"/>
    <row r="29" spans="1:11" ht="24" customHeight="1"/>
    <row r="30" spans="1:11" ht="24" customHeight="1"/>
    <row r="31" spans="1:11" ht="24" customHeight="1"/>
    <row r="32" spans="1:11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</sheetData>
  <mergeCells count="13">
    <mergeCell ref="H5:I5"/>
    <mergeCell ref="J5:K5"/>
    <mergeCell ref="A1:K1"/>
    <mergeCell ref="A2:K2"/>
    <mergeCell ref="A4:C4"/>
    <mergeCell ref="E4:K4"/>
    <mergeCell ref="A5:A6"/>
    <mergeCell ref="B5:B6"/>
    <mergeCell ref="C5:C6"/>
    <mergeCell ref="D5:D6"/>
    <mergeCell ref="E5:E6"/>
    <mergeCell ref="F5:G5"/>
    <mergeCell ref="A3:K3"/>
  </mergeCells>
  <phoneticPr fontId="3" type="noConversion"/>
  <pageMargins left="0.35433070866141736" right="0.35433070866141736" top="0.59055118110236227" bottom="0.39370078740157483" header="0.51181102362204722" footer="0.51181102362204722"/>
  <pageSetup paperSize="9" firstPageNumber="4294963191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SheetLayoutView="100" workbookViewId="0">
      <selection activeCell="A3" sqref="A3:XFD3"/>
    </sheetView>
  </sheetViews>
  <sheetFormatPr baseColWidth="10" defaultColWidth="9" defaultRowHeight="21" customHeight="1" x14ac:dyDescent="0"/>
  <cols>
    <col min="1" max="1" width="5.5" style="1" customWidth="1"/>
    <col min="2" max="2" width="7" style="10" customWidth="1"/>
    <col min="3" max="3" width="36.1640625" style="11" customWidth="1"/>
    <col min="4" max="4" width="38.83203125" style="2" customWidth="1"/>
    <col min="5" max="6" width="5.83203125" style="12" customWidth="1"/>
    <col min="7" max="7" width="5.83203125" style="13" customWidth="1"/>
    <col min="8" max="8" width="5.83203125" style="12" customWidth="1"/>
    <col min="9" max="9" width="5.83203125" style="13" customWidth="1"/>
    <col min="10" max="10" width="5.83203125" style="12" customWidth="1"/>
    <col min="11" max="11" width="5.83203125" style="13" customWidth="1"/>
    <col min="12" max="16384" width="9" style="1"/>
  </cols>
  <sheetData>
    <row r="1" spans="1:11" ht="36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6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16" customFormat="1" ht="2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1" customHeight="1">
      <c r="A4" s="89" t="s">
        <v>141</v>
      </c>
      <c r="B4" s="89"/>
      <c r="C4" s="89"/>
      <c r="D4" s="49"/>
      <c r="E4" s="90" t="s">
        <v>139</v>
      </c>
      <c r="F4" s="90"/>
      <c r="G4" s="90"/>
      <c r="H4" s="90"/>
      <c r="I4" s="90"/>
      <c r="J4" s="90"/>
      <c r="K4" s="90"/>
    </row>
    <row r="5" spans="1:11" ht="33" customHeight="1">
      <c r="A5" s="91" t="s">
        <v>114</v>
      </c>
      <c r="B5" s="92" t="s">
        <v>5</v>
      </c>
      <c r="C5" s="93" t="s">
        <v>6</v>
      </c>
      <c r="D5" s="93" t="s">
        <v>7</v>
      </c>
      <c r="E5" s="84" t="s">
        <v>8</v>
      </c>
      <c r="F5" s="84" t="s">
        <v>9</v>
      </c>
      <c r="G5" s="84"/>
      <c r="H5" s="84" t="s">
        <v>10</v>
      </c>
      <c r="I5" s="84"/>
      <c r="J5" s="85" t="s">
        <v>11</v>
      </c>
      <c r="K5" s="86"/>
    </row>
    <row r="6" spans="1:11" ht="28" customHeight="1">
      <c r="A6" s="91"/>
      <c r="B6" s="92"/>
      <c r="C6" s="94"/>
      <c r="D6" s="94"/>
      <c r="E6" s="84"/>
      <c r="F6" s="3" t="s">
        <v>115</v>
      </c>
      <c r="G6" s="4" t="s">
        <v>116</v>
      </c>
      <c r="H6" s="3" t="s">
        <v>115</v>
      </c>
      <c r="I6" s="4" t="s">
        <v>116</v>
      </c>
      <c r="J6" s="3" t="s">
        <v>115</v>
      </c>
      <c r="K6" s="4" t="s">
        <v>116</v>
      </c>
    </row>
    <row r="7" spans="1:11" ht="24" customHeight="1">
      <c r="A7" s="5">
        <f>[11]Results!A6</f>
        <v>1</v>
      </c>
      <c r="B7" s="6">
        <f>[11]Results!C6</f>
        <v>52</v>
      </c>
      <c r="C7" s="7" t="str">
        <f>[11]Results!B6</f>
        <v>Ren Xinrui任心蕊</v>
      </c>
      <c r="D7" s="7" t="str">
        <f>[11]Results!D6</f>
        <v>China安徽RC轮滑俱乐部-667轮滑</v>
      </c>
      <c r="E7" s="8">
        <f>[11]Results!E6</f>
        <v>5</v>
      </c>
      <c r="F7" s="8">
        <f>[11]Results!F6</f>
        <v>33</v>
      </c>
      <c r="G7" s="9">
        <f>[11]Results!G6</f>
        <v>1</v>
      </c>
      <c r="H7" s="8">
        <f>[11]Results!H6</f>
        <v>41</v>
      </c>
      <c r="I7" s="9">
        <f>[11]Results!I6</f>
        <v>1</v>
      </c>
      <c r="J7" s="8">
        <v>30</v>
      </c>
      <c r="K7" s="9">
        <v>1</v>
      </c>
    </row>
    <row r="8" spans="1:11" ht="24" customHeight="1">
      <c r="A8" s="5">
        <f>[11]Results!A7</f>
        <v>2</v>
      </c>
      <c r="B8" s="6">
        <f>[11]Results!C7</f>
        <v>53</v>
      </c>
      <c r="C8" s="7" t="str">
        <f>[11]Results!B7</f>
        <v xml:space="preserve">Chen Sirui 陈思蕊 </v>
      </c>
      <c r="D8" s="7" t="str">
        <f>[11]Results!D7</f>
        <v>China安徽RC轮滑俱乐部-667轮滑</v>
      </c>
      <c r="E8" s="8">
        <f>[11]Results!E7</f>
        <v>5</v>
      </c>
      <c r="F8" s="8">
        <f>[11]Results!F7</f>
        <v>18</v>
      </c>
      <c r="G8" s="9">
        <f>[11]Results!G7</f>
        <v>2</v>
      </c>
      <c r="H8" s="8">
        <f>[11]Results!H7</f>
        <v>16</v>
      </c>
      <c r="I8" s="9">
        <f>[11]Results!I7</f>
        <v>2</v>
      </c>
      <c r="J8" s="8">
        <v>9</v>
      </c>
      <c r="K8" s="9">
        <v>4</v>
      </c>
    </row>
    <row r="9" spans="1:11" ht="24" customHeight="1">
      <c r="A9" s="5">
        <f>[11]Results!A8</f>
        <v>3</v>
      </c>
      <c r="B9" s="6">
        <f>[11]Results!C8</f>
        <v>88</v>
      </c>
      <c r="C9" s="7" t="str">
        <f>[11]Results!B8</f>
        <v>Zhou Mo周沫</v>
      </c>
      <c r="D9" s="7" t="str">
        <f>[11]Results!D8</f>
        <v>China南宁市轮滑队</v>
      </c>
      <c r="E9" s="8">
        <f>[11]Results!E8</f>
        <v>7</v>
      </c>
      <c r="F9" s="8">
        <f>[11]Results!F8</f>
        <v>12</v>
      </c>
      <c r="G9" s="9">
        <f>[11]Results!G8</f>
        <v>3</v>
      </c>
      <c r="H9" s="8">
        <f>[11]Results!H8</f>
        <v>12</v>
      </c>
      <c r="I9" s="9">
        <f>[11]Results!I8</f>
        <v>4</v>
      </c>
      <c r="J9" s="8">
        <v>12</v>
      </c>
      <c r="K9" s="9">
        <v>2</v>
      </c>
    </row>
    <row r="10" spans="1:11" ht="24" customHeight="1">
      <c r="A10" s="5">
        <f>[11]Results!A9</f>
        <v>4</v>
      </c>
      <c r="B10" s="6">
        <f>[11]Results!C9</f>
        <v>55</v>
      </c>
      <c r="C10" s="7" t="str">
        <f>[11]Results!B9</f>
        <v>Wang Yixiao王艺晓</v>
      </c>
      <c r="D10" s="7" t="str">
        <f>[11]Results!D9</f>
        <v>China安徽RC轮滑俱乐部-667轮滑</v>
      </c>
      <c r="E10" s="8">
        <f>[11]Results!E9</f>
        <v>6</v>
      </c>
      <c r="F10" s="8">
        <f>[11]Results!F9</f>
        <v>12</v>
      </c>
      <c r="G10" s="9">
        <f>[11]Results!G9</f>
        <v>3</v>
      </c>
      <c r="H10" s="8">
        <f>[11]Results!H9</f>
        <v>12</v>
      </c>
      <c r="I10" s="9">
        <f>[11]Results!I9</f>
        <v>4</v>
      </c>
      <c r="J10" s="8">
        <v>10</v>
      </c>
      <c r="K10" s="9">
        <v>3</v>
      </c>
    </row>
    <row r="11" spans="1:11" ht="24" customHeight="1">
      <c r="A11" s="5">
        <f>[11]Results!A10</f>
        <v>5</v>
      </c>
      <c r="B11" s="6">
        <f>[11]Results!C10</f>
        <v>48</v>
      </c>
      <c r="C11" s="7" t="str">
        <f>[11]Results!B10</f>
        <v>Yang Ruoqing杨若清</v>
      </c>
      <c r="D11" s="7" t="str">
        <f>[11]Results!D10</f>
        <v>China贵州省都匀市轮滑协会</v>
      </c>
      <c r="E11" s="8">
        <f>[11]Results!E10</f>
        <v>0.5</v>
      </c>
      <c r="F11" s="8">
        <f>[11]Results!F10</f>
        <v>11.5</v>
      </c>
      <c r="G11" s="9">
        <f>[11]Results!G10</f>
        <v>5</v>
      </c>
      <c r="H11" s="8">
        <f>[11]Results!H10</f>
        <v>13.5</v>
      </c>
      <c r="I11" s="9">
        <f>[11]Results!I10</f>
        <v>3</v>
      </c>
      <c r="J11" s="8">
        <v>5.5</v>
      </c>
      <c r="K11" s="9">
        <v>5</v>
      </c>
    </row>
    <row r="12" spans="1:11" ht="24" customHeight="1">
      <c r="A12" s="5">
        <f>[11]Results!A11</f>
        <v>6</v>
      </c>
      <c r="B12" s="6">
        <f>[11]Results!C11</f>
        <v>54</v>
      </c>
      <c r="C12" s="7" t="str">
        <f>[11]Results!B11</f>
        <v>Li jiaojiao李姣娇</v>
      </c>
      <c r="D12" s="7" t="str">
        <f>[11]Results!D11</f>
        <v>China安徽RC轮滑俱乐部-667轮滑</v>
      </c>
      <c r="E12" s="8">
        <f>[11]Results!E11</f>
        <v>9</v>
      </c>
      <c r="F12" s="8">
        <f>[11]Results!F11</f>
        <v>6</v>
      </c>
      <c r="G12" s="9">
        <f>[11]Results!G11</f>
        <v>6</v>
      </c>
      <c r="H12" s="8">
        <f>[11]Results!H11</f>
        <v>8</v>
      </c>
      <c r="I12" s="9">
        <f>[11]Results!I11</f>
        <v>6</v>
      </c>
      <c r="J12" s="8">
        <v>4</v>
      </c>
      <c r="K12" s="9">
        <v>6</v>
      </c>
    </row>
    <row r="13" spans="1:11" ht="24" customHeight="1"/>
    <row r="14" spans="1:11" ht="24" customHeight="1">
      <c r="E14" s="14" t="s">
        <v>140</v>
      </c>
    </row>
    <row r="15" spans="1:11" ht="24" customHeight="1"/>
    <row r="16" spans="1:11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</sheetData>
  <mergeCells count="13">
    <mergeCell ref="H5:I5"/>
    <mergeCell ref="J5:K5"/>
    <mergeCell ref="A1:K1"/>
    <mergeCell ref="A2:K2"/>
    <mergeCell ref="A4:C4"/>
    <mergeCell ref="E4:K4"/>
    <mergeCell ref="A5:A6"/>
    <mergeCell ref="B5:B6"/>
    <mergeCell ref="C5:C6"/>
    <mergeCell ref="D5:D6"/>
    <mergeCell ref="E5:E6"/>
    <mergeCell ref="F5:G5"/>
    <mergeCell ref="A3:K3"/>
  </mergeCells>
  <phoneticPr fontId="3" type="noConversion"/>
  <pageMargins left="0.35433070866141736" right="0.35433070866141736" top="0.59055118110236227" bottom="0.39370078740157483" header="0.51181102362204722" footer="0.51181102362204722"/>
  <pageSetup paperSize="9" firstPageNumber="4294963191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SheetLayoutView="100" workbookViewId="0">
      <selection activeCell="A3" sqref="A3:XFD3"/>
    </sheetView>
  </sheetViews>
  <sheetFormatPr baseColWidth="10" defaultColWidth="9" defaultRowHeight="21" customHeight="1" x14ac:dyDescent="0"/>
  <cols>
    <col min="1" max="1" width="5.5" style="1" customWidth="1"/>
    <col min="2" max="2" width="7" style="10" customWidth="1"/>
    <col min="3" max="3" width="36.1640625" style="11" customWidth="1"/>
    <col min="4" max="4" width="38.83203125" style="2" customWidth="1"/>
    <col min="5" max="6" width="5.83203125" style="12" customWidth="1"/>
    <col min="7" max="7" width="5.83203125" style="13" customWidth="1"/>
    <col min="8" max="8" width="5.83203125" style="12" customWidth="1"/>
    <col min="9" max="9" width="5.83203125" style="13" customWidth="1"/>
    <col min="10" max="10" width="5.83203125" style="12" customWidth="1"/>
    <col min="11" max="11" width="5.83203125" style="13" customWidth="1"/>
    <col min="12" max="16384" width="9" style="1"/>
  </cols>
  <sheetData>
    <row r="1" spans="1:11" ht="36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6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16" customFormat="1" ht="2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1" customHeight="1">
      <c r="A4" s="89" t="s">
        <v>137</v>
      </c>
      <c r="B4" s="89"/>
      <c r="C4" s="89"/>
      <c r="D4" s="15"/>
      <c r="E4" s="90" t="s">
        <v>3</v>
      </c>
      <c r="F4" s="90"/>
      <c r="G4" s="90"/>
      <c r="H4" s="90"/>
      <c r="I4" s="90"/>
      <c r="J4" s="90"/>
      <c r="K4" s="90"/>
    </row>
    <row r="5" spans="1:11" ht="33" customHeight="1">
      <c r="A5" s="91" t="s">
        <v>118</v>
      </c>
      <c r="B5" s="92" t="s">
        <v>119</v>
      </c>
      <c r="C5" s="93" t="s">
        <v>120</v>
      </c>
      <c r="D5" s="93" t="s">
        <v>7</v>
      </c>
      <c r="E5" s="84" t="s">
        <v>8</v>
      </c>
      <c r="F5" s="84" t="s">
        <v>9</v>
      </c>
      <c r="G5" s="84"/>
      <c r="H5" s="84" t="s">
        <v>10</v>
      </c>
      <c r="I5" s="84"/>
      <c r="J5" s="85" t="s">
        <v>11</v>
      </c>
      <c r="K5" s="86"/>
    </row>
    <row r="6" spans="1:11" ht="28" customHeight="1">
      <c r="A6" s="91"/>
      <c r="B6" s="92"/>
      <c r="C6" s="94"/>
      <c r="D6" s="94"/>
      <c r="E6" s="84"/>
      <c r="F6" s="3" t="s">
        <v>121</v>
      </c>
      <c r="G6" s="4" t="s">
        <v>13</v>
      </c>
      <c r="H6" s="3" t="s">
        <v>121</v>
      </c>
      <c r="I6" s="4" t="s">
        <v>13</v>
      </c>
      <c r="J6" s="3" t="s">
        <v>121</v>
      </c>
      <c r="K6" s="4" t="s">
        <v>13</v>
      </c>
    </row>
    <row r="7" spans="1:11" ht="24" customHeight="1">
      <c r="A7" s="5">
        <f>[12]Results!A6</f>
        <v>1</v>
      </c>
      <c r="B7" s="6">
        <f>[12]Results!C6</f>
        <v>9</v>
      </c>
      <c r="C7" s="7" t="str">
        <f>[12]Results!B6</f>
        <v>Chan Man Fung Anson</v>
      </c>
      <c r="D7" s="7" t="str">
        <f>[12]Results!D6</f>
        <v>Hong Kong</v>
      </c>
      <c r="E7" s="8">
        <f>[12]Results!E6</f>
        <v>2.5</v>
      </c>
      <c r="F7" s="8">
        <f>[12]Results!F6</f>
        <v>46.5</v>
      </c>
      <c r="G7" s="9">
        <f>[12]Results!G6</f>
        <v>1</v>
      </c>
      <c r="H7" s="8">
        <f>[12]Results!H6</f>
        <v>50.5</v>
      </c>
      <c r="I7" s="9">
        <f>[12]Results!I6</f>
        <v>1</v>
      </c>
      <c r="J7" s="8">
        <v>58.5</v>
      </c>
      <c r="K7" s="9">
        <v>2</v>
      </c>
    </row>
    <row r="8" spans="1:11" ht="24" customHeight="1">
      <c r="A8" s="5">
        <f>[12]Results!A7</f>
        <v>2</v>
      </c>
      <c r="B8" s="6">
        <f>[12]Results!C7</f>
        <v>10</v>
      </c>
      <c r="C8" s="7" t="str">
        <f>[12]Results!B7</f>
        <v>MA PAK HONG</v>
      </c>
      <c r="D8" s="7" t="str">
        <f>[12]Results!D7</f>
        <v>Hong Kong</v>
      </c>
      <c r="E8" s="8">
        <f>[12]Results!E7</f>
        <v>0.5</v>
      </c>
      <c r="F8" s="8">
        <f>[12]Results!F7</f>
        <v>36.5</v>
      </c>
      <c r="G8" s="9">
        <f>[12]Results!G7</f>
        <v>2</v>
      </c>
      <c r="H8" s="8">
        <f>[12]Results!H7</f>
        <v>48.5</v>
      </c>
      <c r="I8" s="9">
        <f>[12]Results!I7</f>
        <v>2</v>
      </c>
      <c r="J8" s="8">
        <v>59.5</v>
      </c>
      <c r="K8" s="9">
        <v>1</v>
      </c>
    </row>
    <row r="9" spans="1:11" ht="24" customHeight="1">
      <c r="A9" s="5">
        <f>[12]Results!A8</f>
        <v>3</v>
      </c>
      <c r="B9" s="6">
        <f>[12]Results!C8</f>
        <v>8</v>
      </c>
      <c r="C9" s="7" t="str">
        <f>[12]Results!B8</f>
        <v>Surendra Arya Bima</v>
      </c>
      <c r="D9" s="7" t="str">
        <f>[12]Results!D8</f>
        <v>Indonesia</v>
      </c>
      <c r="E9" s="8">
        <f>[12]Results!E8</f>
        <v>1</v>
      </c>
      <c r="F9" s="8">
        <f>[12]Results!F8</f>
        <v>20</v>
      </c>
      <c r="G9" s="9">
        <f>[12]Results!G8</f>
        <v>3</v>
      </c>
      <c r="H9" s="8">
        <f>[12]Results!H8</f>
        <v>27</v>
      </c>
      <c r="I9" s="9">
        <f>[12]Results!I8</f>
        <v>3</v>
      </c>
      <c r="J9" s="8">
        <v>18</v>
      </c>
      <c r="K9" s="9">
        <v>3</v>
      </c>
    </row>
    <row r="10" spans="1:11" ht="24" customHeight="1"/>
    <row r="11" spans="1:11" ht="24" customHeight="1">
      <c r="E11" s="14" t="s">
        <v>122</v>
      </c>
    </row>
    <row r="12" spans="1:11" ht="24" customHeight="1"/>
    <row r="13" spans="1:11" ht="24" customHeight="1"/>
    <row r="14" spans="1:11" ht="24" customHeight="1"/>
    <row r="15" spans="1:11" ht="24" customHeight="1"/>
    <row r="16" spans="1:11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mergeCells count="13">
    <mergeCell ref="H5:I5"/>
    <mergeCell ref="J5:K5"/>
    <mergeCell ref="A1:K1"/>
    <mergeCell ref="A2:K2"/>
    <mergeCell ref="A4:C4"/>
    <mergeCell ref="E4:K4"/>
    <mergeCell ref="A5:A6"/>
    <mergeCell ref="B5:B6"/>
    <mergeCell ref="C5:C6"/>
    <mergeCell ref="D5:D6"/>
    <mergeCell ref="E5:E6"/>
    <mergeCell ref="F5:G5"/>
    <mergeCell ref="A3:K3"/>
  </mergeCells>
  <phoneticPr fontId="3" type="noConversion"/>
  <pageMargins left="0.35433070866141736" right="0.35433070866141736" top="0.59055118110236227" bottom="0.39370078740157483" header="0.51181102362204722" footer="0.51181102362204722"/>
  <pageSetup paperSize="9" firstPageNumber="4294963191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Inter  JW Speed</vt:lpstr>
      <vt:lpstr>Inter  JM Speed</vt:lpstr>
      <vt:lpstr>Inter  YM Speed</vt:lpstr>
      <vt:lpstr>Inter  SW Speed</vt:lpstr>
      <vt:lpstr>Inter  SM Speed</vt:lpstr>
      <vt:lpstr>Inter Pair</vt:lpstr>
      <vt:lpstr>Inter JM Classic</vt:lpstr>
      <vt:lpstr>Inter JW Classic</vt:lpstr>
      <vt:lpstr>Inter YM Classic</vt:lpstr>
      <vt:lpstr>Iner SW Classic</vt:lpstr>
      <vt:lpstr>Inter SM Classic</vt:lpstr>
      <vt:lpstr>I W Slide</vt:lpstr>
      <vt:lpstr>Inter M Slide</vt:lpstr>
    </vt:vector>
  </TitlesOfParts>
  <Company>米高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Vidal Bao</dc:creator>
  <cp:lastModifiedBy>Vidal Bao</cp:lastModifiedBy>
  <cp:lastPrinted>2013-10-06T17:29:05Z</cp:lastPrinted>
  <dcterms:created xsi:type="dcterms:W3CDTF">2013-10-02T09:55:41Z</dcterms:created>
  <dcterms:modified xsi:type="dcterms:W3CDTF">2013-10-08T07:23:17Z</dcterms:modified>
</cp:coreProperties>
</file>